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<sst xmlns="http://schemas.openxmlformats.org/spreadsheetml/2006/main" count="73" uniqueCount="54">
  <si>
    <t>Hisse Kodu</t>
  </si>
  <si>
    <t>Şirket Adı</t>
  </si>
  <si>
    <t>AKBNK</t>
  </si>
  <si>
    <t>AKBANK</t>
  </si>
  <si>
    <t>ALBRK</t>
  </si>
  <si>
    <t>ALBARAKA TÜRK</t>
  </si>
  <si>
    <t>ALNTF</t>
  </si>
  <si>
    <t>ALTERNATİFBANK</t>
  </si>
  <si>
    <t>ASYAB</t>
  </si>
  <si>
    <t>ASYA KATILIM BANKASI</t>
  </si>
  <si>
    <t>DENIZ</t>
  </si>
  <si>
    <t>DENİZBANK</t>
  </si>
  <si>
    <t>FINBN</t>
  </si>
  <si>
    <t>FİNANSBANK</t>
  </si>
  <si>
    <t>GARAN</t>
  </si>
  <si>
    <t>GARANTİ BANKASI</t>
  </si>
  <si>
    <t>HALKB</t>
  </si>
  <si>
    <t>T. HALK BANKASI</t>
  </si>
  <si>
    <t>İŞ BANKASI</t>
  </si>
  <si>
    <t>ISCTR</t>
  </si>
  <si>
    <t>SKBNK</t>
  </si>
  <si>
    <t>ŞEKERBANK</t>
  </si>
  <si>
    <t>TEBNK</t>
  </si>
  <si>
    <t>T.EKONOMİ BANK.</t>
  </si>
  <si>
    <t>TEKST</t>
  </si>
  <si>
    <t>TEKSTİLBANK</t>
  </si>
  <si>
    <t>T. KALKINMA BANK.</t>
  </si>
  <si>
    <t>TSKB</t>
  </si>
  <si>
    <t>T.S.K.B.</t>
  </si>
  <si>
    <t>VAKBN</t>
  </si>
  <si>
    <t>VAKIFLAR BANKASI</t>
  </si>
  <si>
    <t>YKBNK</t>
  </si>
  <si>
    <t>YAPI VE KREDİ BANK.</t>
  </si>
  <si>
    <t>Piyasa
Değeri
(bin TL)</t>
  </si>
  <si>
    <t>Kapanış
 Değeri</t>
  </si>
  <si>
    <t>Sermaye 
(bin TL)</t>
  </si>
  <si>
    <t>BANKALAR</t>
  </si>
  <si>
    <t xml:space="preserve">Net Kar (Bin TL) </t>
  </si>
  <si>
    <t>Halka 
Açıklık
(%)</t>
  </si>
  <si>
    <t xml:space="preserve">F/K
</t>
  </si>
  <si>
    <t>KLNMA</t>
  </si>
  <si>
    <t>Geçici Vergi</t>
  </si>
  <si>
    <t>2011-9</t>
  </si>
  <si>
    <t>2012-9</t>
  </si>
  <si>
    <t>2013-3</t>
  </si>
  <si>
    <t>2013-6</t>
  </si>
  <si>
    <t>2013-9</t>
  </si>
  <si>
    <t>2012-3</t>
  </si>
  <si>
    <t>2012-6</t>
  </si>
  <si>
    <t>2011-6</t>
  </si>
  <si>
    <t>2011-3</t>
  </si>
  <si>
    <t>Konsolide</t>
  </si>
  <si>
    <t>2006-2013 
K.OLM
NET KAR
TOPL .</t>
  </si>
  <si>
    <t>Konsolide Olmayan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</si>
</sst>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"/>
    <numFmt numFmtId="165" formatCode="#,##0.000"/>
    <numFmt numFmtId="166" formatCode="0.000"/>
    <numFmt numFmtId="167" formatCode="dd/mm/yy;@"/>
    <numFmt numFmtId="168" formatCode="[$-41F]dd\ mmmm\ yyyy\ dddd"/>
    <numFmt numFmtId="169" formatCode="mmm/yyyy"/>
  </numFmts>
  <fonts count="3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Tur"/>
      <family val="0"/>
    </font>
    <font>
      <u val="single"/>
      <sz val="8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0" fillId="18" borderId="8" applyNumberFormat="0" applyFont="0" applyAlignment="0" applyProtection="0"/>
    <xf numFmtId="0" fontId="1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6" fillId="24" borderId="10" xfId="0" applyFont="1" applyFill="1" applyBorder="1" applyAlignment="1">
      <alignment wrapText="1"/>
    </xf>
    <xf numFmtId="0" fontId="26" fillId="24" borderId="11" xfId="51" applyFont="1" applyFill="1" applyBorder="1" applyAlignment="1">
      <alignment horizontal="center" wrapText="1"/>
      <protection/>
    </xf>
    <xf numFmtId="4" fontId="26" fillId="24" borderId="11" xfId="51" applyNumberFormat="1" applyFont="1" applyFill="1" applyBorder="1" applyAlignment="1">
      <alignment horizontal="center" wrapText="1"/>
      <protection/>
    </xf>
    <xf numFmtId="3" fontId="29" fillId="0" borderId="11" xfId="0" applyNumberFormat="1" applyFont="1" applyBorder="1" applyAlignment="1">
      <alignment/>
    </xf>
    <xf numFmtId="3" fontId="29" fillId="0" borderId="12" xfId="0" applyNumberFormat="1" applyFont="1" applyBorder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28" fillId="25" borderId="10" xfId="0" applyFont="1" applyFill="1" applyBorder="1" applyAlignment="1">
      <alignment/>
    </xf>
    <xf numFmtId="2" fontId="29" fillId="0" borderId="11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NumberFormat="1" applyFont="1" applyAlignment="1">
      <alignment/>
    </xf>
    <xf numFmtId="3" fontId="23" fillId="0" borderId="0" xfId="0" applyNumberFormat="1" applyFont="1" applyBorder="1" applyAlignment="1">
      <alignment/>
    </xf>
    <xf numFmtId="2" fontId="23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164" fontId="26" fillId="0" borderId="0" xfId="0" applyNumberFormat="1" applyFont="1" applyBorder="1" applyAlignment="1">
      <alignment horizontal="center"/>
    </xf>
    <xf numFmtId="0" fontId="26" fillId="24" borderId="12" xfId="0" applyNumberFormat="1" applyFont="1" applyFill="1" applyBorder="1" applyAlignment="1">
      <alignment wrapText="1"/>
    </xf>
    <xf numFmtId="0" fontId="28" fillId="25" borderId="12" xfId="48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0" fontId="26" fillId="24" borderId="11" xfId="52" applyFont="1" applyFill="1" applyBorder="1" applyAlignment="1">
      <alignment horizontal="center" wrapText="1"/>
      <protection/>
    </xf>
    <xf numFmtId="0" fontId="28" fillId="24" borderId="10" xfId="0" applyNumberFormat="1" applyFont="1" applyFill="1" applyBorder="1" applyAlignment="1">
      <alignment horizontal="center" wrapText="1"/>
    </xf>
    <xf numFmtId="0" fontId="28" fillId="0" borderId="10" xfId="0" applyFont="1" applyFill="1" applyBorder="1" applyAlignment="1">
      <alignment/>
    </xf>
    <xf numFmtId="0" fontId="28" fillId="0" borderId="12" xfId="48" applyNumberFormat="1" applyFont="1" applyFill="1" applyBorder="1" applyAlignment="1" applyProtection="1">
      <alignment/>
      <protection/>
    </xf>
    <xf numFmtId="3" fontId="29" fillId="0" borderId="11" xfId="0" applyNumberFormat="1" applyFont="1" applyFill="1" applyBorder="1" applyAlignment="1">
      <alignment/>
    </xf>
    <xf numFmtId="2" fontId="29" fillId="0" borderId="11" xfId="0" applyNumberFormat="1" applyFont="1" applyFill="1" applyBorder="1" applyAlignment="1">
      <alignment/>
    </xf>
    <xf numFmtId="3" fontId="29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32" fillId="0" borderId="12" xfId="0" applyNumberFormat="1" applyFont="1" applyFill="1" applyBorder="1" applyAlignment="1">
      <alignment/>
    </xf>
    <xf numFmtId="2" fontId="29" fillId="0" borderId="12" xfId="0" applyNumberFormat="1" applyFont="1" applyFill="1" applyBorder="1" applyAlignment="1">
      <alignment/>
    </xf>
    <xf numFmtId="2" fontId="29" fillId="0" borderId="12" xfId="0" applyNumberFormat="1" applyFont="1" applyBorder="1" applyAlignment="1">
      <alignment/>
    </xf>
    <xf numFmtId="3" fontId="32" fillId="0" borderId="11" xfId="0" applyNumberFormat="1" applyFont="1" applyFill="1" applyBorder="1" applyAlignment="1">
      <alignment/>
    </xf>
    <xf numFmtId="0" fontId="29" fillId="0" borderId="11" xfId="0" applyFont="1" applyBorder="1" applyAlignment="1">
      <alignment/>
    </xf>
    <xf numFmtId="3" fontId="29" fillId="0" borderId="13" xfId="0" applyNumberFormat="1" applyFont="1" applyFill="1" applyBorder="1" applyAlignment="1">
      <alignment/>
    </xf>
    <xf numFmtId="3" fontId="29" fillId="0" borderId="13" xfId="0" applyNumberFormat="1" applyFont="1" applyBorder="1" applyAlignment="1">
      <alignment/>
    </xf>
    <xf numFmtId="3" fontId="29" fillId="0" borderId="14" xfId="0" applyNumberFormat="1" applyFont="1" applyFill="1" applyBorder="1" applyAlignment="1">
      <alignment/>
    </xf>
    <xf numFmtId="3" fontId="32" fillId="0" borderId="14" xfId="0" applyNumberFormat="1" applyFont="1" applyFill="1" applyBorder="1" applyAlignment="1">
      <alignment/>
    </xf>
    <xf numFmtId="3" fontId="29" fillId="0" borderId="15" xfId="0" applyNumberFormat="1" applyFont="1" applyFill="1" applyBorder="1" applyAlignment="1">
      <alignment/>
    </xf>
    <xf numFmtId="3" fontId="29" fillId="0" borderId="16" xfId="0" applyNumberFormat="1" applyFont="1" applyFill="1" applyBorder="1" applyAlignment="1">
      <alignment/>
    </xf>
    <xf numFmtId="3" fontId="29" fillId="0" borderId="14" xfId="0" applyNumberFormat="1" applyFont="1" applyBorder="1" applyAlignment="1">
      <alignment/>
    </xf>
    <xf numFmtId="0" fontId="29" fillId="0" borderId="14" xfId="0" applyFont="1" applyBorder="1" applyAlignment="1">
      <alignment/>
    </xf>
    <xf numFmtId="1" fontId="26" fillId="24" borderId="17" xfId="51" applyNumberFormat="1" applyFont="1" applyFill="1" applyBorder="1" applyAlignment="1">
      <alignment horizontal="center"/>
      <protection/>
    </xf>
    <xf numFmtId="1" fontId="26" fillId="24" borderId="18" xfId="51" applyNumberFormat="1" applyFont="1" applyFill="1" applyBorder="1" applyAlignment="1">
      <alignment horizontal="center"/>
      <protection/>
    </xf>
    <xf numFmtId="1" fontId="26" fillId="24" borderId="19" xfId="51" applyNumberFormat="1" applyFont="1" applyFill="1" applyBorder="1" applyAlignment="1">
      <alignment horizontal="center"/>
      <protection/>
    </xf>
    <xf numFmtId="1" fontId="28" fillId="24" borderId="20" xfId="51" applyNumberFormat="1" applyFont="1" applyFill="1" applyBorder="1" applyAlignment="1">
      <alignment horizontal="center"/>
      <protection/>
    </xf>
    <xf numFmtId="1" fontId="28" fillId="24" borderId="17" xfId="51" applyNumberFormat="1" applyFont="1" applyFill="1" applyBorder="1" applyAlignment="1">
      <alignment horizontal="center"/>
      <protection/>
    </xf>
    <xf numFmtId="0" fontId="25" fillId="24" borderId="0" xfId="0" applyFont="1" applyFill="1" applyAlignment="1">
      <alignment/>
    </xf>
    <xf numFmtId="0" fontId="0" fillId="24" borderId="0" xfId="0" applyFill="1" applyAlignment="1">
      <alignment/>
    </xf>
    <xf numFmtId="0" fontId="24" fillId="24" borderId="21" xfId="0" applyFont="1" applyFill="1" applyBorder="1" applyAlignment="1">
      <alignment/>
    </xf>
    <xf numFmtId="1" fontId="26" fillId="24" borderId="22" xfId="51" applyNumberFormat="1" applyFont="1" applyFill="1" applyBorder="1" applyAlignment="1">
      <alignment horizontal="center"/>
      <protection/>
    </xf>
    <xf numFmtId="1" fontId="26" fillId="24" borderId="20" xfId="51" applyNumberFormat="1" applyFont="1" applyFill="1" applyBorder="1" applyAlignment="1">
      <alignment horizontal="center"/>
      <protection/>
    </xf>
    <xf numFmtId="0" fontId="29" fillId="0" borderId="16" xfId="0" applyFont="1" applyBorder="1" applyAlignment="1">
      <alignment/>
    </xf>
    <xf numFmtId="0" fontId="29" fillId="0" borderId="12" xfId="0" applyFont="1" applyBorder="1" applyAlignment="1">
      <alignment/>
    </xf>
    <xf numFmtId="0" fontId="23" fillId="24" borderId="11" xfId="0" applyFont="1" applyFill="1" applyBorder="1" applyAlignment="1">
      <alignment/>
    </xf>
    <xf numFmtId="14" fontId="26" fillId="24" borderId="11" xfId="51" applyNumberFormat="1" applyFont="1" applyFill="1" applyBorder="1" applyAlignment="1">
      <alignment horizontal="center"/>
      <protection/>
    </xf>
    <xf numFmtId="3" fontId="26" fillId="24" borderId="11" xfId="52" applyNumberFormat="1" applyFont="1" applyFill="1" applyBorder="1" applyAlignment="1">
      <alignment horizontal="center" wrapText="1"/>
      <protection/>
    </xf>
    <xf numFmtId="14" fontId="27" fillId="24" borderId="21" xfId="51" applyNumberFormat="1" applyFont="1" applyFill="1" applyBorder="1" applyAlignment="1">
      <alignment horizontal="center" wrapText="1"/>
      <protection/>
    </xf>
    <xf numFmtId="14" fontId="27" fillId="24" borderId="20" xfId="51" applyNumberFormat="1" applyFont="1" applyFill="1" applyBorder="1" applyAlignment="1">
      <alignment horizontal="center" wrapText="1"/>
      <protection/>
    </xf>
    <xf numFmtId="3" fontId="29" fillId="0" borderId="23" xfId="0" applyNumberFormat="1" applyFont="1" applyBorder="1" applyAlignment="1">
      <alignment/>
    </xf>
    <xf numFmtId="0" fontId="23" fillId="24" borderId="16" xfId="0" applyFont="1" applyFill="1" applyBorder="1" applyAlignment="1">
      <alignment/>
    </xf>
    <xf numFmtId="0" fontId="24" fillId="24" borderId="24" xfId="0" applyFont="1" applyFill="1" applyBorder="1" applyAlignment="1">
      <alignment horizontal="center"/>
    </xf>
    <xf numFmtId="3" fontId="32" fillId="0" borderId="13" xfId="0" applyNumberFormat="1" applyFont="1" applyFill="1" applyBorder="1" applyAlignment="1">
      <alignment/>
    </xf>
    <xf numFmtId="0" fontId="23" fillId="24" borderId="0" xfId="0" applyFont="1" applyFill="1" applyBorder="1" applyAlignment="1">
      <alignment/>
    </xf>
    <xf numFmtId="1" fontId="26" fillId="24" borderId="17" xfId="51" applyNumberFormat="1" applyFont="1" applyFill="1" applyBorder="1" applyAlignment="1">
      <alignment horizontal="center" wrapText="1"/>
      <protection/>
    </xf>
    <xf numFmtId="3" fontId="28" fillId="0" borderId="14" xfId="0" applyNumberFormat="1" applyFont="1" applyFill="1" applyBorder="1" applyAlignment="1">
      <alignment/>
    </xf>
    <xf numFmtId="14" fontId="27" fillId="24" borderId="25" xfId="51" applyNumberFormat="1" applyFont="1" applyFill="1" applyBorder="1" applyAlignment="1">
      <alignment horizontal="center" wrapText="1"/>
      <protection/>
    </xf>
    <xf numFmtId="3" fontId="29" fillId="0" borderId="15" xfId="0" applyNumberFormat="1" applyFont="1" applyBorder="1" applyAlignment="1">
      <alignment/>
    </xf>
    <xf numFmtId="3" fontId="32" fillId="0" borderId="16" xfId="0" applyNumberFormat="1" applyFont="1" applyFill="1" applyBorder="1" applyAlignment="1">
      <alignment/>
    </xf>
    <xf numFmtId="3" fontId="23" fillId="0" borderId="13" xfId="51" applyNumberFormat="1" applyFont="1" applyFill="1" applyBorder="1" applyAlignment="1">
      <alignment wrapText="1"/>
      <protection/>
    </xf>
    <xf numFmtId="3" fontId="29" fillId="0" borderId="26" xfId="0" applyNumberFormat="1" applyFont="1" applyBorder="1" applyAlignment="1">
      <alignment/>
    </xf>
    <xf numFmtId="3" fontId="29" fillId="0" borderId="23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32" fillId="0" borderId="23" xfId="0" applyNumberFormat="1" applyFont="1" applyFill="1" applyBorder="1" applyAlignment="1">
      <alignment/>
    </xf>
    <xf numFmtId="0" fontId="29" fillId="0" borderId="12" xfId="0" applyFont="1" applyFill="1" applyBorder="1" applyAlignment="1">
      <alignment/>
    </xf>
    <xf numFmtId="0" fontId="29" fillId="0" borderId="23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3" fontId="29" fillId="0" borderId="13" xfId="0" applyNumberFormat="1" applyFont="1" applyFill="1" applyBorder="1" applyAlignment="1">
      <alignment horizontal="right"/>
    </xf>
    <xf numFmtId="3" fontId="29" fillId="0" borderId="11" xfId="0" applyNumberFormat="1" applyFont="1" applyFill="1" applyBorder="1" applyAlignment="1">
      <alignment horizontal="right"/>
    </xf>
    <xf numFmtId="0" fontId="28" fillId="10" borderId="10" xfId="0" applyFont="1" applyFill="1" applyBorder="1" applyAlignment="1">
      <alignment/>
    </xf>
    <xf numFmtId="0" fontId="28" fillId="10" borderId="12" xfId="48" applyNumberFormat="1" applyFont="1" applyFill="1" applyBorder="1" applyAlignment="1" applyProtection="1">
      <alignment/>
      <protection/>
    </xf>
    <xf numFmtId="2" fontId="29" fillId="10" borderId="12" xfId="0" applyNumberFormat="1" applyFont="1" applyFill="1" applyBorder="1" applyAlignment="1">
      <alignment/>
    </xf>
    <xf numFmtId="3" fontId="29" fillId="10" borderId="12" xfId="0" applyNumberFormat="1" applyFont="1" applyFill="1" applyBorder="1" applyAlignment="1">
      <alignment/>
    </xf>
    <xf numFmtId="2" fontId="29" fillId="10" borderId="11" xfId="0" applyNumberFormat="1" applyFont="1" applyFill="1" applyBorder="1" applyAlignment="1">
      <alignment/>
    </xf>
    <xf numFmtId="3" fontId="29" fillId="10" borderId="13" xfId="0" applyNumberFormat="1" applyFont="1" applyFill="1" applyBorder="1" applyAlignment="1">
      <alignment/>
    </xf>
    <xf numFmtId="3" fontId="29" fillId="10" borderId="11" xfId="0" applyNumberFormat="1" applyFont="1" applyFill="1" applyBorder="1" applyAlignment="1">
      <alignment/>
    </xf>
    <xf numFmtId="3" fontId="23" fillId="10" borderId="11" xfId="51" applyNumberFormat="1" applyFont="1" applyFill="1" applyBorder="1" applyAlignment="1">
      <alignment wrapText="1"/>
      <protection/>
    </xf>
    <xf numFmtId="3" fontId="28" fillId="10" borderId="14" xfId="0" applyNumberFormat="1" applyFont="1" applyFill="1" applyBorder="1" applyAlignment="1">
      <alignment/>
    </xf>
    <xf numFmtId="3" fontId="23" fillId="10" borderId="12" xfId="51" applyNumberFormat="1" applyFont="1" applyFill="1" applyBorder="1" applyAlignment="1">
      <alignment wrapText="1"/>
      <protection/>
    </xf>
    <xf numFmtId="3" fontId="32" fillId="10" borderId="11" xfId="0" applyNumberFormat="1" applyFont="1" applyFill="1" applyBorder="1" applyAlignment="1">
      <alignment/>
    </xf>
    <xf numFmtId="3" fontId="23" fillId="10" borderId="13" xfId="51" applyNumberFormat="1" applyFont="1" applyFill="1" applyBorder="1" applyAlignment="1">
      <alignment wrapText="1"/>
      <protection/>
    </xf>
    <xf numFmtId="0" fontId="29" fillId="10" borderId="12" xfId="0" applyFont="1" applyFill="1" applyBorder="1" applyAlignment="1">
      <alignment/>
    </xf>
    <xf numFmtId="0" fontId="29" fillId="10" borderId="23" xfId="0" applyFont="1" applyFill="1" applyBorder="1" applyAlignment="1">
      <alignment/>
    </xf>
    <xf numFmtId="3" fontId="32" fillId="10" borderId="12" xfId="0" applyNumberFormat="1" applyFont="1" applyFill="1" applyBorder="1" applyAlignment="1">
      <alignment/>
    </xf>
    <xf numFmtId="3" fontId="29" fillId="10" borderId="23" xfId="0" applyNumberFormat="1" applyFont="1" applyFill="1" applyBorder="1" applyAlignment="1">
      <alignment/>
    </xf>
    <xf numFmtId="3" fontId="32" fillId="10" borderId="13" xfId="0" applyNumberFormat="1" applyFont="1" applyFill="1" applyBorder="1" applyAlignment="1">
      <alignment/>
    </xf>
    <xf numFmtId="3" fontId="29" fillId="10" borderId="11" xfId="0" applyNumberFormat="1" applyFont="1" applyFill="1" applyBorder="1" applyAlignment="1">
      <alignment horizontal="right"/>
    </xf>
    <xf numFmtId="3" fontId="29" fillId="10" borderId="13" xfId="0" applyNumberFormat="1" applyFont="1" applyFill="1" applyBorder="1" applyAlignment="1">
      <alignment horizontal="right"/>
    </xf>
    <xf numFmtId="3" fontId="32" fillId="10" borderId="23" xfId="0" applyNumberFormat="1" applyFont="1" applyFill="1" applyBorder="1" applyAlignment="1">
      <alignment/>
    </xf>
    <xf numFmtId="0" fontId="28" fillId="10" borderId="27" xfId="0" applyFont="1" applyFill="1" applyBorder="1" applyAlignment="1">
      <alignment/>
    </xf>
    <xf numFmtId="0" fontId="28" fillId="10" borderId="28" xfId="48" applyNumberFormat="1" applyFont="1" applyFill="1" applyBorder="1" applyAlignment="1" applyProtection="1">
      <alignment/>
      <protection/>
    </xf>
    <xf numFmtId="2" fontId="29" fillId="10" borderId="28" xfId="0" applyNumberFormat="1" applyFont="1" applyFill="1" applyBorder="1" applyAlignment="1">
      <alignment/>
    </xf>
    <xf numFmtId="3" fontId="29" fillId="10" borderId="29" xfId="0" applyNumberFormat="1" applyFont="1" applyFill="1" applyBorder="1" applyAlignment="1">
      <alignment/>
    </xf>
    <xf numFmtId="3" fontId="29" fillId="10" borderId="28" xfId="0" applyNumberFormat="1" applyFont="1" applyFill="1" applyBorder="1" applyAlignment="1">
      <alignment/>
    </xf>
    <xf numFmtId="2" fontId="29" fillId="10" borderId="29" xfId="0" applyNumberFormat="1" applyFont="1" applyFill="1" applyBorder="1" applyAlignment="1">
      <alignment/>
    </xf>
    <xf numFmtId="3" fontId="29" fillId="10" borderId="30" xfId="0" applyNumberFormat="1" applyFont="1" applyFill="1" applyBorder="1" applyAlignment="1">
      <alignment/>
    </xf>
    <xf numFmtId="3" fontId="32" fillId="10" borderId="29" xfId="0" applyNumberFormat="1" applyFont="1" applyFill="1" applyBorder="1" applyAlignment="1">
      <alignment/>
    </xf>
    <xf numFmtId="3" fontId="28" fillId="10" borderId="29" xfId="0" applyNumberFormat="1" applyFont="1" applyFill="1" applyBorder="1" applyAlignment="1">
      <alignment/>
    </xf>
    <xf numFmtId="3" fontId="32" fillId="10" borderId="28" xfId="0" applyNumberFormat="1" applyFont="1" applyFill="1" applyBorder="1" applyAlignment="1">
      <alignment/>
    </xf>
    <xf numFmtId="3" fontId="32" fillId="10" borderId="30" xfId="0" applyNumberFormat="1" applyFont="1" applyFill="1" applyBorder="1" applyAlignment="1">
      <alignment/>
    </xf>
    <xf numFmtId="0" fontId="29" fillId="10" borderId="28" xfId="0" applyFont="1" applyFill="1" applyBorder="1" applyAlignment="1">
      <alignment/>
    </xf>
    <xf numFmtId="3" fontId="29" fillId="10" borderId="31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7" fillId="24" borderId="25" xfId="51" applyNumberFormat="1" applyFont="1" applyFill="1" applyBorder="1" applyAlignment="1">
      <alignment horizontal="center" wrapText="1"/>
      <protection/>
    </xf>
    <xf numFmtId="0" fontId="24" fillId="24" borderId="24" xfId="0" applyFont="1" applyFill="1" applyBorder="1" applyAlignment="1">
      <alignment horizontal="center"/>
    </xf>
    <xf numFmtId="0" fontId="24" fillId="24" borderId="25" xfId="0" applyFont="1" applyFill="1" applyBorder="1" applyAlignment="1">
      <alignment horizontal="center"/>
    </xf>
    <xf numFmtId="0" fontId="22" fillId="24" borderId="32" xfId="0" applyFont="1" applyFill="1" applyBorder="1" applyAlignment="1">
      <alignment horizontal="center"/>
    </xf>
    <xf numFmtId="0" fontId="22" fillId="24" borderId="25" xfId="0" applyFont="1" applyFill="1" applyBorder="1" applyAlignment="1">
      <alignment horizontal="center"/>
    </xf>
    <xf numFmtId="0" fontId="22" fillId="24" borderId="33" xfId="0" applyFont="1" applyFill="1" applyBorder="1" applyAlignment="1">
      <alignment horizontal="center"/>
    </xf>
    <xf numFmtId="0" fontId="22" fillId="24" borderId="34" xfId="0" applyFont="1" applyFill="1" applyBorder="1" applyAlignment="1">
      <alignment horizontal="center"/>
    </xf>
    <xf numFmtId="14" fontId="27" fillId="24" borderId="18" xfId="51" applyNumberFormat="1" applyFont="1" applyFill="1" applyBorder="1" applyAlignment="1">
      <alignment horizontal="center" wrapText="1"/>
      <protection/>
    </xf>
    <xf numFmtId="14" fontId="27" fillId="24" borderId="24" xfId="51" applyNumberFormat="1" applyFont="1" applyFill="1" applyBorder="1" applyAlignment="1">
      <alignment horizontal="center" wrapText="1"/>
      <protection/>
    </xf>
    <xf numFmtId="14" fontId="27" fillId="24" borderId="20" xfId="51" applyNumberFormat="1" applyFont="1" applyFill="1" applyBorder="1" applyAlignment="1">
      <alignment horizont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_Sayfa1" xfId="51"/>
    <cellStyle name="Normal_Sayfa1_1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6</xdr:col>
      <xdr:colOff>457200</xdr:colOff>
      <xdr:row>36</xdr:row>
      <xdr:rowOff>76200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62425"/>
          <a:ext cx="55626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p.gov.tr/yay/Sirket/sirket.aspx?sirketId=837" TargetMode="External" /><Relationship Id="rId2" Type="http://schemas.openxmlformats.org/officeDocument/2006/relationships/hyperlink" Target="http://www.kap.gov.tr/yay/Sirket/sirket.aspx?sirketId=1467" TargetMode="External" /><Relationship Id="rId3" Type="http://schemas.openxmlformats.org/officeDocument/2006/relationships/hyperlink" Target="http://www.kap.gov.tr/yay/Sirket/sirket.aspx?sirketId=852" TargetMode="External" /><Relationship Id="rId4" Type="http://schemas.openxmlformats.org/officeDocument/2006/relationships/hyperlink" Target="http://www.kap.gov.tr/yay/Sirket/sirket.aspx?sirketId=1423" TargetMode="External" /><Relationship Id="rId5" Type="http://schemas.openxmlformats.org/officeDocument/2006/relationships/hyperlink" Target="http://www.kap.gov.tr/yay/Sirket/sirket.aspx?sirketId=1394" TargetMode="External" /><Relationship Id="rId6" Type="http://schemas.openxmlformats.org/officeDocument/2006/relationships/hyperlink" Target="http://www.kap.gov.tr/yay/Sirket/sirket.aspx?sirketId=955" TargetMode="External" /><Relationship Id="rId7" Type="http://schemas.openxmlformats.org/officeDocument/2006/relationships/hyperlink" Target="http://www.kap.gov.tr/yay/Sirket/sirket.aspx?sirketId=1081" TargetMode="External" /><Relationship Id="rId8" Type="http://schemas.openxmlformats.org/officeDocument/2006/relationships/hyperlink" Target="http://www.kap.gov.tr/yay/Sirket/sirket.aspx?sirketId=1455" TargetMode="External" /><Relationship Id="rId9" Type="http://schemas.openxmlformats.org/officeDocument/2006/relationships/hyperlink" Target="http://www.kap.gov.tr/yay/Sirket/sirket.aspx?sirketId=1083" TargetMode="External" /><Relationship Id="rId10" Type="http://schemas.openxmlformats.org/officeDocument/2006/relationships/hyperlink" Target="http://www.kap.gov.tr/yay/Sirket/sirket.aspx?sirketId=1078" TargetMode="External" /><Relationship Id="rId11" Type="http://schemas.openxmlformats.org/officeDocument/2006/relationships/hyperlink" Target="http://www.kap.gov.tr/yay/Sirket/sirket.aspx?sirketId=1106" TargetMode="External" /><Relationship Id="rId12" Type="http://schemas.openxmlformats.org/officeDocument/2006/relationships/hyperlink" Target="http://www.kap.gov.tr/yay/Sirket/sirket.aspx?sirketId=1093" TargetMode="External" /><Relationship Id="rId13" Type="http://schemas.openxmlformats.org/officeDocument/2006/relationships/hyperlink" Target="http://www.kap.gov.tr/yay/Sirket/sirket.aspx?sirketId=1085" TargetMode="External" /><Relationship Id="rId14" Type="http://schemas.openxmlformats.org/officeDocument/2006/relationships/hyperlink" Target="http://www.kap.gov.tr/yay/Sirket/sirket.aspx?sirketId=1086" TargetMode="External" /><Relationship Id="rId15" Type="http://schemas.openxmlformats.org/officeDocument/2006/relationships/hyperlink" Target="http://www.kap.gov.tr/yay/Sirket/sirket.aspx?sirketId=1410" TargetMode="External" /><Relationship Id="rId16" Type="http://schemas.openxmlformats.org/officeDocument/2006/relationships/hyperlink" Target="http://www.kap.gov.tr/yay/Sirket/sirket.aspx?sirketId=1128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2"/>
    </sheetView>
  </sheetViews>
  <sheetFormatPr defaultColWidth="32.625" defaultRowHeight="12.75"/>
  <cols>
    <col min="1" max="1" width="9.625" style="0" bestFit="1" customWidth="1"/>
    <col min="2" max="2" width="20.625" style="0" bestFit="1" customWidth="1"/>
    <col min="3" max="3" width="9.125" style="0" bestFit="1" customWidth="1"/>
    <col min="4" max="4" width="9.75390625" style="0" bestFit="1" customWidth="1"/>
    <col min="5" max="5" width="9.125" style="0" bestFit="1" customWidth="1"/>
    <col min="6" max="7" width="8.75390625" style="0" bestFit="1" customWidth="1"/>
    <col min="8" max="8" width="9.125" style="0" bestFit="1" customWidth="1"/>
    <col min="9" max="9" width="9.75390625" style="0" bestFit="1" customWidth="1"/>
    <col min="10" max="10" width="9.125" style="0" bestFit="1" customWidth="1"/>
    <col min="11" max="11" width="8.625" style="0" bestFit="1" customWidth="1"/>
    <col min="12" max="12" width="7.875" style="0" bestFit="1" customWidth="1"/>
    <col min="13" max="13" width="9.125" style="0" bestFit="1" customWidth="1"/>
    <col min="14" max="14" width="9.75390625" style="0" bestFit="1" customWidth="1"/>
    <col min="15" max="15" width="9.125" style="0" bestFit="1" customWidth="1"/>
    <col min="16" max="16" width="8.75390625" style="0" bestFit="1" customWidth="1"/>
    <col min="17" max="17" width="7.875" style="0" bestFit="1" customWidth="1"/>
    <col min="18" max="18" width="9.125" style="0" bestFit="1" customWidth="1"/>
    <col min="19" max="19" width="9.75390625" style="0" bestFit="1" customWidth="1"/>
    <col min="20" max="20" width="9.125" style="0" bestFit="1" customWidth="1"/>
    <col min="21" max="21" width="8.625" style="0" bestFit="1" customWidth="1"/>
    <col min="22" max="22" width="7.875" style="0" bestFit="1" customWidth="1"/>
    <col min="23" max="23" width="9.125" style="0" bestFit="1" customWidth="1"/>
    <col min="24" max="24" width="9.75390625" style="0" bestFit="1" customWidth="1"/>
    <col min="25" max="25" width="9.125" style="0" bestFit="1" customWidth="1"/>
    <col min="26" max="26" width="8.625" style="0" bestFit="1" customWidth="1"/>
    <col min="27" max="27" width="7.875" style="0" bestFit="1" customWidth="1"/>
    <col min="28" max="28" width="9.125" style="0" bestFit="1" customWidth="1"/>
    <col min="29" max="29" width="9.75390625" style="0" bestFit="1" customWidth="1"/>
    <col min="30" max="30" width="9.125" style="0" bestFit="1" customWidth="1"/>
    <col min="31" max="31" width="8.625" style="0" bestFit="1" customWidth="1"/>
    <col min="32" max="32" width="7.875" style="0" bestFit="1" customWidth="1"/>
    <col min="33" max="33" width="9.125" style="0" bestFit="1" customWidth="1"/>
    <col min="34" max="34" width="9.75390625" style="0" bestFit="1" customWidth="1"/>
    <col min="35" max="35" width="9.125" style="0" bestFit="1" customWidth="1"/>
    <col min="36" max="36" width="8.625" style="0" bestFit="1" customWidth="1"/>
    <col min="37" max="47" width="7.875" style="0" bestFit="1" customWidth="1"/>
    <col min="48" max="48" width="6.625" style="0" bestFit="1" customWidth="1"/>
    <col min="49" max="56" width="5.875" style="0" bestFit="1" customWidth="1"/>
    <col min="57" max="57" width="7.875" style="0" bestFit="1" customWidth="1"/>
    <col min="58" max="66" width="40.00390625" style="0" customWidth="1"/>
    <col min="67" max="67" width="40.00390625" style="22" customWidth="1"/>
    <col min="68" max="16384" width="40.00390625" style="0" customWidth="1"/>
  </cols>
  <sheetData>
    <row r="1" spans="1:84" ht="19.5" thickBot="1">
      <c r="A1" s="121" t="s">
        <v>36</v>
      </c>
      <c r="B1" s="122"/>
      <c r="C1" s="62"/>
      <c r="D1" s="62"/>
      <c r="E1" s="62"/>
      <c r="F1" s="62"/>
      <c r="G1" s="56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119" t="s">
        <v>37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20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63"/>
      <c r="BU1" s="51"/>
      <c r="BV1" s="49"/>
      <c r="BW1" s="50"/>
      <c r="BX1" s="50"/>
      <c r="BY1" s="50"/>
      <c r="BZ1" s="50"/>
      <c r="CA1" s="50"/>
      <c r="CB1" s="50"/>
      <c r="CC1" s="50"/>
      <c r="CD1" s="50"/>
      <c r="CE1" s="50"/>
      <c r="CF1" s="50"/>
    </row>
    <row r="2" spans="1:67" ht="16.5" thickBot="1">
      <c r="A2" s="123"/>
      <c r="B2" s="124"/>
      <c r="C2" s="57">
        <v>41627</v>
      </c>
      <c r="D2" s="57">
        <v>41627</v>
      </c>
      <c r="E2" s="57">
        <v>41627</v>
      </c>
      <c r="F2" s="57">
        <v>41627</v>
      </c>
      <c r="G2" s="57">
        <v>41627</v>
      </c>
      <c r="H2" s="118" t="s">
        <v>53</v>
      </c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60"/>
      <c r="Z2" s="125" t="s">
        <v>51</v>
      </c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7"/>
      <c r="AP2" s="118" t="s">
        <v>41</v>
      </c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68"/>
      <c r="BD2" s="68"/>
      <c r="BE2" s="59"/>
      <c r="BF2" s="1"/>
      <c r="BG2" s="1"/>
      <c r="BH2" s="2"/>
      <c r="BO2"/>
    </row>
    <row r="3" spans="1:67" ht="48.75" thickBot="1">
      <c r="A3" s="3" t="s">
        <v>0</v>
      </c>
      <c r="B3" s="20" t="s">
        <v>1</v>
      </c>
      <c r="C3" s="24" t="s">
        <v>39</v>
      </c>
      <c r="D3" s="23" t="s">
        <v>33</v>
      </c>
      <c r="E3" s="4" t="s">
        <v>35</v>
      </c>
      <c r="F3" s="5" t="s">
        <v>34</v>
      </c>
      <c r="G3" s="58" t="s">
        <v>38</v>
      </c>
      <c r="H3" s="53">
        <v>2006</v>
      </c>
      <c r="I3" s="44">
        <v>2007</v>
      </c>
      <c r="J3" s="44">
        <v>2008</v>
      </c>
      <c r="K3" s="44">
        <v>2009</v>
      </c>
      <c r="L3" s="44">
        <v>2010</v>
      </c>
      <c r="M3" s="44">
        <v>2011</v>
      </c>
      <c r="N3" s="44">
        <v>2012</v>
      </c>
      <c r="O3" s="44" t="s">
        <v>46</v>
      </c>
      <c r="P3" s="66" t="s">
        <v>52</v>
      </c>
      <c r="Q3" s="44" t="s">
        <v>50</v>
      </c>
      <c r="R3" s="44" t="s">
        <v>49</v>
      </c>
      <c r="S3" s="44" t="s">
        <v>42</v>
      </c>
      <c r="T3" s="44" t="s">
        <v>47</v>
      </c>
      <c r="U3" s="44" t="s">
        <v>48</v>
      </c>
      <c r="V3" s="44" t="s">
        <v>43</v>
      </c>
      <c r="W3" s="44" t="s">
        <v>44</v>
      </c>
      <c r="X3" s="45" t="s">
        <v>45</v>
      </c>
      <c r="Y3" s="46" t="s">
        <v>46</v>
      </c>
      <c r="Z3" s="53">
        <v>2006</v>
      </c>
      <c r="AA3" s="44">
        <v>2007</v>
      </c>
      <c r="AB3" s="44">
        <v>2008</v>
      </c>
      <c r="AC3" s="44">
        <v>2009</v>
      </c>
      <c r="AD3" s="44">
        <v>2010</v>
      </c>
      <c r="AE3" s="44">
        <v>2011</v>
      </c>
      <c r="AF3" s="44">
        <v>2012</v>
      </c>
      <c r="AG3" s="44" t="s">
        <v>50</v>
      </c>
      <c r="AH3" s="44" t="s">
        <v>49</v>
      </c>
      <c r="AI3" s="44" t="s">
        <v>42</v>
      </c>
      <c r="AJ3" s="44" t="s">
        <v>47</v>
      </c>
      <c r="AK3" s="44" t="s">
        <v>48</v>
      </c>
      <c r="AL3" s="44" t="s">
        <v>43</v>
      </c>
      <c r="AM3" s="44" t="s">
        <v>44</v>
      </c>
      <c r="AN3" s="44" t="s">
        <v>45</v>
      </c>
      <c r="AO3" s="52" t="s">
        <v>46</v>
      </c>
      <c r="AP3" s="47">
        <v>2006</v>
      </c>
      <c r="AQ3" s="48">
        <v>2007</v>
      </c>
      <c r="AR3" s="48">
        <v>2008</v>
      </c>
      <c r="AS3" s="48">
        <v>2009</v>
      </c>
      <c r="AT3" s="45">
        <v>2010</v>
      </c>
      <c r="AU3" s="44">
        <v>2011</v>
      </c>
      <c r="AV3" s="44">
        <v>2012</v>
      </c>
      <c r="AW3" s="44" t="s">
        <v>50</v>
      </c>
      <c r="AX3" s="44" t="s">
        <v>49</v>
      </c>
      <c r="AY3" s="44" t="s">
        <v>42</v>
      </c>
      <c r="AZ3" s="44" t="s">
        <v>47</v>
      </c>
      <c r="BA3" s="44" t="s">
        <v>48</v>
      </c>
      <c r="BB3" s="46" t="s">
        <v>43</v>
      </c>
      <c r="BC3" s="44" t="s">
        <v>44</v>
      </c>
      <c r="BD3" s="44" t="s">
        <v>45</v>
      </c>
      <c r="BE3" s="52" t="s">
        <v>46</v>
      </c>
      <c r="BF3" s="1"/>
      <c r="BG3" s="2"/>
      <c r="BO3"/>
    </row>
    <row r="4" spans="1:90" ht="12.75">
      <c r="A4" s="10" t="s">
        <v>14</v>
      </c>
      <c r="B4" s="21" t="s">
        <v>15</v>
      </c>
      <c r="C4" s="33">
        <v>9.02</v>
      </c>
      <c r="D4" s="29">
        <f aca="true" t="shared" si="0" ref="D4:D19">E4*F4</f>
        <v>29400000</v>
      </c>
      <c r="E4" s="7">
        <v>4200000</v>
      </c>
      <c r="F4" s="33">
        <v>7</v>
      </c>
      <c r="G4" s="11">
        <v>49.88</v>
      </c>
      <c r="H4" s="69">
        <v>1063663</v>
      </c>
      <c r="I4" s="42">
        <v>2315616</v>
      </c>
      <c r="J4" s="42">
        <v>1750488</v>
      </c>
      <c r="K4" s="42">
        <v>2962000.241</v>
      </c>
      <c r="L4" s="39">
        <v>3145233</v>
      </c>
      <c r="M4" s="39">
        <v>3070575</v>
      </c>
      <c r="N4" s="39">
        <v>3070325</v>
      </c>
      <c r="O4" s="34">
        <v>2520593</v>
      </c>
      <c r="P4" s="67">
        <f aca="true" t="shared" si="1" ref="P4:P19">H4+I4+J4+K4+L4+M4+N4+O4</f>
        <v>19898493.241</v>
      </c>
      <c r="Q4" s="39">
        <v>855223</v>
      </c>
      <c r="R4" s="39">
        <v>1798402</v>
      </c>
      <c r="S4" s="39">
        <v>2280048</v>
      </c>
      <c r="T4" s="39">
        <v>861714</v>
      </c>
      <c r="U4" s="39">
        <v>1580214</v>
      </c>
      <c r="V4" s="39">
        <v>2313433</v>
      </c>
      <c r="W4" s="39">
        <v>1004082</v>
      </c>
      <c r="X4" s="70">
        <v>1890647</v>
      </c>
      <c r="Y4" s="34">
        <v>2520593</v>
      </c>
      <c r="Z4" s="40">
        <v>1166563</v>
      </c>
      <c r="AA4" s="38">
        <v>2421756</v>
      </c>
      <c r="AB4" s="38">
        <v>1891178</v>
      </c>
      <c r="AC4" s="38">
        <v>3085717</v>
      </c>
      <c r="AD4" s="39">
        <v>3381114</v>
      </c>
      <c r="AE4" s="39">
        <v>3326299</v>
      </c>
      <c r="AF4" s="39">
        <v>3334080</v>
      </c>
      <c r="AG4" s="39">
        <v>910919</v>
      </c>
      <c r="AH4" s="39">
        <v>1921130</v>
      </c>
      <c r="AI4" s="39">
        <v>2454461</v>
      </c>
      <c r="AJ4" s="39">
        <v>952830</v>
      </c>
      <c r="AK4" s="39">
        <v>1765724</v>
      </c>
      <c r="AL4" s="39">
        <v>2584229</v>
      </c>
      <c r="AM4" s="39">
        <v>1173414</v>
      </c>
      <c r="AN4" s="39">
        <v>2171658</v>
      </c>
      <c r="AO4" s="34">
        <v>2875590</v>
      </c>
      <c r="AP4" s="40">
        <v>1063471</v>
      </c>
      <c r="AQ4" s="38">
        <v>0</v>
      </c>
      <c r="AR4" s="38">
        <v>0</v>
      </c>
      <c r="AS4" s="38">
        <v>0</v>
      </c>
      <c r="AT4" s="41"/>
      <c r="AU4" s="42"/>
      <c r="AV4" s="42"/>
      <c r="AW4" s="42"/>
      <c r="AX4" s="42"/>
      <c r="AY4" s="43"/>
      <c r="AZ4" s="54"/>
      <c r="BA4" s="54"/>
      <c r="BB4" s="54"/>
      <c r="BC4" s="54"/>
      <c r="BD4" s="54"/>
      <c r="BE4" s="72"/>
      <c r="BF4" s="8"/>
      <c r="BG4" s="9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</row>
    <row r="5" spans="1:90" ht="12.75">
      <c r="A5" s="84" t="s">
        <v>2</v>
      </c>
      <c r="B5" s="85" t="s">
        <v>3</v>
      </c>
      <c r="C5" s="86">
        <v>8.22</v>
      </c>
      <c r="D5" s="87">
        <f t="shared" si="0"/>
        <v>27280000</v>
      </c>
      <c r="E5" s="87">
        <v>4000000</v>
      </c>
      <c r="F5" s="86">
        <v>6.82</v>
      </c>
      <c r="G5" s="88">
        <v>42.02</v>
      </c>
      <c r="H5" s="89">
        <v>1600192</v>
      </c>
      <c r="I5" s="90">
        <v>1994294</v>
      </c>
      <c r="J5" s="90">
        <v>1704553</v>
      </c>
      <c r="K5" s="90">
        <v>2725982</v>
      </c>
      <c r="L5" s="90">
        <v>2856529</v>
      </c>
      <c r="M5" s="90">
        <v>2394527</v>
      </c>
      <c r="N5" s="90">
        <v>2949862</v>
      </c>
      <c r="O5" s="91">
        <v>2344786</v>
      </c>
      <c r="P5" s="92">
        <f t="shared" si="1"/>
        <v>18570725</v>
      </c>
      <c r="Q5" s="90">
        <v>744060</v>
      </c>
      <c r="R5" s="90">
        <v>1384407</v>
      </c>
      <c r="S5" s="90">
        <v>1844261</v>
      </c>
      <c r="T5" s="90">
        <v>555613</v>
      </c>
      <c r="U5" s="90">
        <v>1090716</v>
      </c>
      <c r="V5" s="90">
        <v>1869919</v>
      </c>
      <c r="W5" s="91">
        <v>873121</v>
      </c>
      <c r="X5" s="93">
        <v>1782087</v>
      </c>
      <c r="Y5" s="91">
        <v>2344786</v>
      </c>
      <c r="Z5" s="89">
        <v>1580145</v>
      </c>
      <c r="AA5" s="90">
        <v>2040429</v>
      </c>
      <c r="AB5" s="90">
        <v>1782252</v>
      </c>
      <c r="AC5" s="90">
        <v>2722621</v>
      </c>
      <c r="AD5" s="94">
        <v>3008809</v>
      </c>
      <c r="AE5" s="94">
        <v>2536375</v>
      </c>
      <c r="AF5" s="94">
        <v>3004910</v>
      </c>
      <c r="AG5" s="94">
        <v>728441</v>
      </c>
      <c r="AH5" s="94">
        <v>1399169</v>
      </c>
      <c r="AI5" s="94">
        <v>1961340</v>
      </c>
      <c r="AJ5" s="94">
        <v>529995</v>
      </c>
      <c r="AK5" s="94">
        <v>1105152</v>
      </c>
      <c r="AL5" s="94">
        <v>1906715</v>
      </c>
      <c r="AM5" s="94">
        <v>868004</v>
      </c>
      <c r="AN5" s="94">
        <v>1825027</v>
      </c>
      <c r="AO5" s="95">
        <v>2427711</v>
      </c>
      <c r="AP5" s="89">
        <v>1600192</v>
      </c>
      <c r="AQ5" s="90">
        <v>0</v>
      </c>
      <c r="AR5" s="90">
        <v>0</v>
      </c>
      <c r="AS5" s="90">
        <v>0</v>
      </c>
      <c r="AT5" s="87"/>
      <c r="AU5" s="87"/>
      <c r="AV5" s="87"/>
      <c r="AW5" s="87"/>
      <c r="AX5" s="87"/>
      <c r="AY5" s="96"/>
      <c r="AZ5" s="96"/>
      <c r="BA5" s="96"/>
      <c r="BB5" s="96"/>
      <c r="BC5" s="96"/>
      <c r="BD5" s="96"/>
      <c r="BE5" s="97"/>
      <c r="BF5" s="8"/>
      <c r="BG5" s="9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</row>
    <row r="6" spans="1:90" ht="12.75">
      <c r="A6" s="10" t="s">
        <v>19</v>
      </c>
      <c r="B6" s="21" t="s">
        <v>18</v>
      </c>
      <c r="C6" s="33">
        <v>6.26</v>
      </c>
      <c r="D6" s="29">
        <f t="shared" si="0"/>
        <v>21644855.7</v>
      </c>
      <c r="E6" s="7">
        <v>4499970</v>
      </c>
      <c r="F6" s="33">
        <v>4.81</v>
      </c>
      <c r="G6" s="11">
        <v>30.66</v>
      </c>
      <c r="H6" s="37">
        <v>1109218</v>
      </c>
      <c r="I6" s="6">
        <v>1701807</v>
      </c>
      <c r="J6" s="6">
        <v>1509408</v>
      </c>
      <c r="K6" s="6">
        <v>2372407</v>
      </c>
      <c r="L6" s="34">
        <v>2982210</v>
      </c>
      <c r="M6" s="34">
        <v>2667487</v>
      </c>
      <c r="N6" s="34">
        <v>3310307</v>
      </c>
      <c r="O6" s="34">
        <v>2533458</v>
      </c>
      <c r="P6" s="67">
        <f t="shared" si="1"/>
        <v>18186302</v>
      </c>
      <c r="Q6" s="34">
        <v>667257</v>
      </c>
      <c r="R6" s="34">
        <v>1475926</v>
      </c>
      <c r="S6" s="34">
        <v>1803306</v>
      </c>
      <c r="T6" s="34">
        <v>708248</v>
      </c>
      <c r="U6" s="34">
        <v>1661050</v>
      </c>
      <c r="V6" s="34">
        <v>2345399</v>
      </c>
      <c r="W6" s="34">
        <v>1023654</v>
      </c>
      <c r="X6" s="31">
        <v>1901111</v>
      </c>
      <c r="Y6" s="34">
        <v>2533458</v>
      </c>
      <c r="Z6" s="37">
        <v>1414263</v>
      </c>
      <c r="AA6" s="6">
        <v>2026795</v>
      </c>
      <c r="AB6" s="6">
        <v>1819030</v>
      </c>
      <c r="AC6" s="6">
        <v>2497629</v>
      </c>
      <c r="AD6" s="34">
        <v>2939156</v>
      </c>
      <c r="AE6" s="34">
        <v>2271529</v>
      </c>
      <c r="AF6" s="34">
        <v>3412022</v>
      </c>
      <c r="AG6" s="34">
        <v>634667</v>
      </c>
      <c r="AH6" s="34">
        <v>1129061</v>
      </c>
      <c r="AI6" s="34">
        <v>1503599</v>
      </c>
      <c r="AJ6" s="34">
        <v>758725</v>
      </c>
      <c r="AK6" s="34">
        <v>1633028</v>
      </c>
      <c r="AL6" s="34">
        <v>2439335</v>
      </c>
      <c r="AM6" s="34">
        <v>1030345</v>
      </c>
      <c r="AN6" s="34">
        <v>1763589</v>
      </c>
      <c r="AO6" s="34">
        <v>2519943</v>
      </c>
      <c r="AP6" s="37">
        <v>1109218</v>
      </c>
      <c r="AQ6" s="6">
        <v>0</v>
      </c>
      <c r="AR6" s="6">
        <v>0</v>
      </c>
      <c r="AS6" s="6">
        <v>0</v>
      </c>
      <c r="AT6" s="7"/>
      <c r="AU6" s="6"/>
      <c r="AV6" s="6"/>
      <c r="AW6" s="6"/>
      <c r="AX6" s="6"/>
      <c r="AY6" s="35"/>
      <c r="AZ6" s="55"/>
      <c r="BA6" s="55"/>
      <c r="BB6" s="55"/>
      <c r="BC6" s="55"/>
      <c r="BD6" s="55"/>
      <c r="BE6" s="61"/>
      <c r="BF6" s="8"/>
      <c r="BG6" s="9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</row>
    <row r="7" spans="1:90" s="77" customFormat="1" ht="12.75">
      <c r="A7" s="84" t="s">
        <v>31</v>
      </c>
      <c r="B7" s="85" t="s">
        <v>32</v>
      </c>
      <c r="C7" s="86">
        <v>5.16</v>
      </c>
      <c r="D7" s="87">
        <f t="shared" si="0"/>
        <v>16823091.240000002</v>
      </c>
      <c r="E7" s="87">
        <v>4347052</v>
      </c>
      <c r="F7" s="86">
        <v>3.87</v>
      </c>
      <c r="G7" s="88">
        <v>17.94</v>
      </c>
      <c r="H7" s="89">
        <v>512239</v>
      </c>
      <c r="I7" s="90">
        <v>709185</v>
      </c>
      <c r="J7" s="90">
        <v>1042601</v>
      </c>
      <c r="K7" s="90">
        <v>1354777</v>
      </c>
      <c r="L7" s="94">
        <v>2060290</v>
      </c>
      <c r="M7" s="94">
        <v>1857486</v>
      </c>
      <c r="N7" s="94">
        <v>1913472</v>
      </c>
      <c r="O7" s="94">
        <v>2789211</v>
      </c>
      <c r="P7" s="92">
        <f t="shared" si="1"/>
        <v>12239261</v>
      </c>
      <c r="Q7" s="94">
        <v>534992</v>
      </c>
      <c r="R7" s="94">
        <v>976820</v>
      </c>
      <c r="S7" s="94">
        <v>1386927</v>
      </c>
      <c r="T7" s="94">
        <v>507041</v>
      </c>
      <c r="U7" s="94">
        <v>859458</v>
      </c>
      <c r="V7" s="94">
        <v>1400980</v>
      </c>
      <c r="W7" s="94">
        <v>541120</v>
      </c>
      <c r="X7" s="98">
        <v>1161967</v>
      </c>
      <c r="Y7" s="94">
        <v>2789211</v>
      </c>
      <c r="Z7" s="89">
        <v>669803</v>
      </c>
      <c r="AA7" s="90">
        <v>1019329</v>
      </c>
      <c r="AB7" s="90">
        <v>1265117</v>
      </c>
      <c r="AC7" s="90">
        <v>1542948</v>
      </c>
      <c r="AD7" s="94">
        <v>2248031</v>
      </c>
      <c r="AE7" s="94">
        <v>2284704</v>
      </c>
      <c r="AF7" s="94">
        <v>2087673</v>
      </c>
      <c r="AG7" s="94">
        <v>531492</v>
      </c>
      <c r="AH7" s="94">
        <v>1098059</v>
      </c>
      <c r="AI7" s="94">
        <v>1652969</v>
      </c>
      <c r="AJ7" s="94">
        <v>412182</v>
      </c>
      <c r="AK7" s="94">
        <v>833341</v>
      </c>
      <c r="AL7" s="94">
        <v>1470411</v>
      </c>
      <c r="AM7" s="94">
        <v>542911</v>
      </c>
      <c r="AN7" s="94">
        <v>1293000</v>
      </c>
      <c r="AO7" s="100">
        <v>3117708</v>
      </c>
      <c r="AP7" s="89">
        <v>491866</v>
      </c>
      <c r="AQ7" s="90">
        <v>709185</v>
      </c>
      <c r="AR7" s="90">
        <v>1042601</v>
      </c>
      <c r="AS7" s="90">
        <v>1354777</v>
      </c>
      <c r="AT7" s="98">
        <v>2060290</v>
      </c>
      <c r="AU7" s="98">
        <v>1857486</v>
      </c>
      <c r="AV7" s="98"/>
      <c r="AW7" s="98"/>
      <c r="AX7" s="98"/>
      <c r="AY7" s="98"/>
      <c r="AZ7" s="98"/>
      <c r="BA7" s="98"/>
      <c r="BB7" s="98"/>
      <c r="BC7" s="98"/>
      <c r="BD7" s="98"/>
      <c r="BE7" s="103">
        <v>3117708</v>
      </c>
      <c r="BF7" s="74"/>
      <c r="BG7" s="75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</row>
    <row r="8" spans="1:90" s="77" customFormat="1" ht="12.75">
      <c r="A8" s="25" t="s">
        <v>16</v>
      </c>
      <c r="B8" s="26" t="s">
        <v>17</v>
      </c>
      <c r="C8" s="32">
        <v>5.9</v>
      </c>
      <c r="D8" s="29">
        <f t="shared" si="0"/>
        <v>15687500</v>
      </c>
      <c r="E8" s="29">
        <v>1250000</v>
      </c>
      <c r="F8" s="32">
        <v>12.55</v>
      </c>
      <c r="G8" s="28">
        <v>48.46</v>
      </c>
      <c r="H8" s="36">
        <v>0</v>
      </c>
      <c r="I8" s="27">
        <v>1131039</v>
      </c>
      <c r="J8" s="27">
        <v>1018315</v>
      </c>
      <c r="K8" s="27">
        <v>1631091</v>
      </c>
      <c r="L8" s="34">
        <v>2010393</v>
      </c>
      <c r="M8" s="34">
        <v>2027379</v>
      </c>
      <c r="N8" s="34">
        <v>2595211</v>
      </c>
      <c r="O8" s="34">
        <v>2010301</v>
      </c>
      <c r="P8" s="67">
        <f t="shared" si="1"/>
        <v>12423729</v>
      </c>
      <c r="Q8" s="34">
        <v>524714</v>
      </c>
      <c r="R8" s="34">
        <v>1037075</v>
      </c>
      <c r="S8" s="34">
        <v>1540839</v>
      </c>
      <c r="T8" s="34">
        <v>544174</v>
      </c>
      <c r="U8" s="34">
        <v>1253185</v>
      </c>
      <c r="V8" s="34">
        <v>1583053</v>
      </c>
      <c r="W8" s="34">
        <v>713395</v>
      </c>
      <c r="X8" s="31">
        <v>1428483</v>
      </c>
      <c r="Y8" s="34">
        <v>2010301</v>
      </c>
      <c r="Z8" s="36">
        <v>0</v>
      </c>
      <c r="AA8" s="27">
        <v>1132620</v>
      </c>
      <c r="AB8" s="27">
        <v>1016297</v>
      </c>
      <c r="AC8" s="27">
        <v>1664665</v>
      </c>
      <c r="AD8" s="27">
        <v>1842695</v>
      </c>
      <c r="AE8" s="27">
        <v>2045134</v>
      </c>
      <c r="AF8" s="27">
        <v>2642347</v>
      </c>
      <c r="AG8" s="27">
        <v>498283</v>
      </c>
      <c r="AH8" s="27">
        <v>998554</v>
      </c>
      <c r="AI8" s="27">
        <v>1515473</v>
      </c>
      <c r="AJ8" s="27">
        <v>568433</v>
      </c>
      <c r="AK8" s="27">
        <v>1235324</v>
      </c>
      <c r="AL8" s="27">
        <v>1866360</v>
      </c>
      <c r="AM8" s="27">
        <v>740547</v>
      </c>
      <c r="AN8" s="27">
        <v>1425242</v>
      </c>
      <c r="AO8" s="36">
        <v>2061470</v>
      </c>
      <c r="AP8" s="36">
        <v>0</v>
      </c>
      <c r="AQ8" s="27">
        <v>1131039</v>
      </c>
      <c r="AR8" s="27">
        <v>1018315</v>
      </c>
      <c r="AS8" s="27">
        <v>1631091</v>
      </c>
      <c r="AT8" s="29">
        <v>2010393</v>
      </c>
      <c r="AU8" s="27">
        <v>2045134</v>
      </c>
      <c r="AV8" s="27"/>
      <c r="AW8" s="27"/>
      <c r="AX8" s="27"/>
      <c r="AY8" s="27"/>
      <c r="AZ8" s="29"/>
      <c r="BA8" s="29"/>
      <c r="BB8" s="29"/>
      <c r="BC8" s="29"/>
      <c r="BD8" s="29"/>
      <c r="BE8" s="73"/>
      <c r="BF8" s="74"/>
      <c r="BG8" s="75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</row>
    <row r="9" spans="1:90" s="77" customFormat="1" ht="12.75">
      <c r="A9" s="84" t="s">
        <v>29</v>
      </c>
      <c r="B9" s="85" t="s">
        <v>30</v>
      </c>
      <c r="C9" s="86">
        <v>6.51</v>
      </c>
      <c r="D9" s="87">
        <f t="shared" si="0"/>
        <v>10300000</v>
      </c>
      <c r="E9" s="87">
        <v>2500000</v>
      </c>
      <c r="F9" s="86">
        <v>4.12</v>
      </c>
      <c r="G9" s="88">
        <v>24.91</v>
      </c>
      <c r="H9" s="89">
        <v>769730</v>
      </c>
      <c r="I9" s="90">
        <v>1030700</v>
      </c>
      <c r="J9" s="90">
        <v>753198</v>
      </c>
      <c r="K9" s="90">
        <v>1251206</v>
      </c>
      <c r="L9" s="94">
        <v>1157140</v>
      </c>
      <c r="M9" s="94">
        <v>1226785</v>
      </c>
      <c r="N9" s="94">
        <v>1460080</v>
      </c>
      <c r="O9" s="94">
        <v>1161207</v>
      </c>
      <c r="P9" s="92">
        <f t="shared" si="1"/>
        <v>8810046</v>
      </c>
      <c r="Q9" s="94">
        <v>409191</v>
      </c>
      <c r="R9" s="94">
        <v>649042</v>
      </c>
      <c r="S9" s="94">
        <v>965135</v>
      </c>
      <c r="T9" s="94">
        <v>419761</v>
      </c>
      <c r="U9" s="94">
        <v>704159</v>
      </c>
      <c r="V9" s="94">
        <v>1009348</v>
      </c>
      <c r="W9" s="94">
        <v>522682</v>
      </c>
      <c r="X9" s="98">
        <v>904741</v>
      </c>
      <c r="Y9" s="94">
        <v>1161207</v>
      </c>
      <c r="Z9" s="89">
        <v>814532</v>
      </c>
      <c r="AA9" s="90">
        <v>1033837</v>
      </c>
      <c r="AB9" s="90">
        <v>809604</v>
      </c>
      <c r="AC9" s="90">
        <v>1294741</v>
      </c>
      <c r="AD9" s="90">
        <v>1164297</v>
      </c>
      <c r="AE9" s="90">
        <v>1304314</v>
      </c>
      <c r="AF9" s="90">
        <v>1423451</v>
      </c>
      <c r="AG9" s="90">
        <v>394734</v>
      </c>
      <c r="AH9" s="90">
        <v>675300</v>
      </c>
      <c r="AI9" s="90">
        <v>1016809</v>
      </c>
      <c r="AJ9" s="90">
        <v>389418</v>
      </c>
      <c r="AK9" s="90">
        <v>696133</v>
      </c>
      <c r="AL9" s="90">
        <v>1025139</v>
      </c>
      <c r="AM9" s="90">
        <v>566679</v>
      </c>
      <c r="AN9" s="90">
        <v>954721</v>
      </c>
      <c r="AO9" s="89">
        <v>1219439</v>
      </c>
      <c r="AP9" s="89">
        <v>769730</v>
      </c>
      <c r="AQ9" s="90">
        <v>1030700</v>
      </c>
      <c r="AR9" s="90">
        <v>753198</v>
      </c>
      <c r="AS9" s="90">
        <v>1251206</v>
      </c>
      <c r="AT9" s="98">
        <v>1157140</v>
      </c>
      <c r="AU9" s="87"/>
      <c r="AV9" s="87"/>
      <c r="AW9" s="87"/>
      <c r="AX9" s="87"/>
      <c r="AY9" s="96"/>
      <c r="AZ9" s="96"/>
      <c r="BA9" s="96"/>
      <c r="BB9" s="96"/>
      <c r="BC9" s="96"/>
      <c r="BD9" s="96"/>
      <c r="BE9" s="97"/>
      <c r="BF9" s="74"/>
      <c r="BG9" s="75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</row>
    <row r="10" spans="1:90" s="77" customFormat="1" ht="12.75">
      <c r="A10" s="25" t="s">
        <v>12</v>
      </c>
      <c r="B10" s="26" t="s">
        <v>13</v>
      </c>
      <c r="C10" s="32">
        <v>9.07</v>
      </c>
      <c r="D10" s="29">
        <f t="shared" si="0"/>
        <v>7776000</v>
      </c>
      <c r="E10" s="29">
        <v>2700000</v>
      </c>
      <c r="F10" s="32">
        <v>2.88</v>
      </c>
      <c r="G10" s="28">
        <v>5.19</v>
      </c>
      <c r="H10" s="36">
        <v>740972</v>
      </c>
      <c r="I10" s="27">
        <v>552726</v>
      </c>
      <c r="J10" s="27">
        <v>362648</v>
      </c>
      <c r="K10" s="27">
        <v>650114</v>
      </c>
      <c r="L10" s="34">
        <v>914674</v>
      </c>
      <c r="M10" s="34">
        <v>848112</v>
      </c>
      <c r="N10" s="34">
        <v>902346</v>
      </c>
      <c r="O10" s="34">
        <v>627030</v>
      </c>
      <c r="P10" s="67">
        <f t="shared" si="1"/>
        <v>5598622</v>
      </c>
      <c r="Q10" s="34">
        <v>269369</v>
      </c>
      <c r="R10" s="34">
        <v>477016</v>
      </c>
      <c r="S10" s="34">
        <v>609597</v>
      </c>
      <c r="T10" s="34">
        <v>206273</v>
      </c>
      <c r="U10" s="34">
        <v>429199</v>
      </c>
      <c r="V10" s="34">
        <v>659934</v>
      </c>
      <c r="W10" s="34">
        <v>273844</v>
      </c>
      <c r="X10" s="31">
        <v>503207</v>
      </c>
      <c r="Y10" s="34">
        <v>627030</v>
      </c>
      <c r="Z10" s="36">
        <v>694728</v>
      </c>
      <c r="AA10" s="27">
        <v>630085</v>
      </c>
      <c r="AB10" s="27">
        <v>489646</v>
      </c>
      <c r="AC10" s="27">
        <v>553856</v>
      </c>
      <c r="AD10" s="34">
        <v>922922</v>
      </c>
      <c r="AE10" s="34">
        <v>883731</v>
      </c>
      <c r="AF10" s="34">
        <v>1101836</v>
      </c>
      <c r="AG10" s="34">
        <v>311371</v>
      </c>
      <c r="AH10" s="34">
        <v>495438</v>
      </c>
      <c r="AI10" s="34">
        <v>635232</v>
      </c>
      <c r="AJ10" s="34">
        <v>212202</v>
      </c>
      <c r="AK10" s="34">
        <v>450049</v>
      </c>
      <c r="AL10" s="34">
        <v>695274</v>
      </c>
      <c r="AM10" s="34">
        <v>275766</v>
      </c>
      <c r="AN10" s="34">
        <v>517189</v>
      </c>
      <c r="AO10" s="64">
        <v>650013</v>
      </c>
      <c r="AP10" s="36">
        <v>821473</v>
      </c>
      <c r="AQ10" s="27">
        <v>567060</v>
      </c>
      <c r="AR10" s="27">
        <v>353498</v>
      </c>
      <c r="AS10" s="27">
        <v>631175</v>
      </c>
      <c r="AT10" s="29">
        <v>914674</v>
      </c>
      <c r="AU10" s="27">
        <v>848112</v>
      </c>
      <c r="AV10" s="27">
        <v>900342</v>
      </c>
      <c r="AW10" s="27"/>
      <c r="AX10" s="27"/>
      <c r="AY10" s="27"/>
      <c r="AZ10" s="29"/>
      <c r="BA10" s="29"/>
      <c r="BB10" s="29"/>
      <c r="BC10" s="29"/>
      <c r="BD10" s="29"/>
      <c r="BE10" s="73"/>
      <c r="BF10" s="74"/>
      <c r="BG10" s="75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</row>
    <row r="11" spans="1:90" s="77" customFormat="1" ht="12.75">
      <c r="A11" s="84" t="s">
        <v>10</v>
      </c>
      <c r="B11" s="85" t="s">
        <v>11</v>
      </c>
      <c r="C11" s="86">
        <v>9.23</v>
      </c>
      <c r="D11" s="87">
        <f t="shared" si="0"/>
        <v>6000918.000000001</v>
      </c>
      <c r="E11" s="87">
        <v>716100</v>
      </c>
      <c r="F11" s="86">
        <v>8.38</v>
      </c>
      <c r="G11" s="88">
        <v>0.15</v>
      </c>
      <c r="H11" s="89">
        <v>276344</v>
      </c>
      <c r="I11" s="90">
        <v>211250</v>
      </c>
      <c r="J11" s="90">
        <v>278090</v>
      </c>
      <c r="K11" s="90">
        <v>531769</v>
      </c>
      <c r="L11" s="94">
        <v>457541</v>
      </c>
      <c r="M11" s="94">
        <v>873974</v>
      </c>
      <c r="N11" s="94">
        <v>812632</v>
      </c>
      <c r="O11" s="94">
        <v>419263</v>
      </c>
      <c r="P11" s="92">
        <f t="shared" si="1"/>
        <v>3860863</v>
      </c>
      <c r="Q11" s="94">
        <v>131778</v>
      </c>
      <c r="R11" s="94">
        <v>268941</v>
      </c>
      <c r="S11" s="94">
        <v>740762</v>
      </c>
      <c r="T11" s="94">
        <v>423145</v>
      </c>
      <c r="U11" s="94">
        <v>554324</v>
      </c>
      <c r="V11" s="94">
        <v>585050</v>
      </c>
      <c r="W11" s="94">
        <v>239517</v>
      </c>
      <c r="X11" s="98">
        <v>385617</v>
      </c>
      <c r="Y11" s="94">
        <v>419263</v>
      </c>
      <c r="Z11" s="89">
        <v>342289</v>
      </c>
      <c r="AA11" s="90">
        <v>341255</v>
      </c>
      <c r="AB11" s="90">
        <v>342463</v>
      </c>
      <c r="AC11" s="90">
        <v>604785</v>
      </c>
      <c r="AD11" s="94">
        <v>614240</v>
      </c>
      <c r="AE11" s="94">
        <v>1060809</v>
      </c>
      <c r="AF11" s="94">
        <v>717427</v>
      </c>
      <c r="AG11" s="94">
        <v>202499</v>
      </c>
      <c r="AH11" s="94">
        <v>425333</v>
      </c>
      <c r="AI11" s="94">
        <v>912492</v>
      </c>
      <c r="AJ11" s="94">
        <v>178278</v>
      </c>
      <c r="AK11" s="94">
        <v>333061</v>
      </c>
      <c r="AL11" s="94">
        <v>412313</v>
      </c>
      <c r="AM11" s="94">
        <v>312455</v>
      </c>
      <c r="AN11" s="94">
        <v>634759</v>
      </c>
      <c r="AO11" s="100">
        <v>873698</v>
      </c>
      <c r="AP11" s="89">
        <v>276344</v>
      </c>
      <c r="AQ11" s="90">
        <v>211250</v>
      </c>
      <c r="AR11" s="90">
        <v>278090</v>
      </c>
      <c r="AS11" s="90">
        <v>531769</v>
      </c>
      <c r="AT11" s="98">
        <v>457541</v>
      </c>
      <c r="AU11" s="87">
        <v>873974</v>
      </c>
      <c r="AV11" s="87">
        <v>812632</v>
      </c>
      <c r="AW11" s="87"/>
      <c r="AX11" s="87"/>
      <c r="AY11" s="96"/>
      <c r="AZ11" s="96"/>
      <c r="BA11" s="96"/>
      <c r="BB11" s="96"/>
      <c r="BC11" s="96"/>
      <c r="BD11" s="96"/>
      <c r="BE11" s="97"/>
      <c r="BF11" s="74"/>
      <c r="BG11" s="75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</row>
    <row r="12" spans="1:90" s="77" customFormat="1" ht="12.75">
      <c r="A12" s="25" t="s">
        <v>22</v>
      </c>
      <c r="B12" s="26" t="s">
        <v>23</v>
      </c>
      <c r="C12" s="32">
        <v>8.9</v>
      </c>
      <c r="D12" s="29">
        <f t="shared" si="0"/>
        <v>5026009.199999999</v>
      </c>
      <c r="E12" s="29">
        <v>2204390</v>
      </c>
      <c r="F12" s="32">
        <v>2.28</v>
      </c>
      <c r="G12" s="28">
        <v>4.16</v>
      </c>
      <c r="H12" s="36">
        <v>123321</v>
      </c>
      <c r="I12" s="27">
        <v>130286</v>
      </c>
      <c r="J12" s="27">
        <v>164198</v>
      </c>
      <c r="K12" s="27">
        <v>210167</v>
      </c>
      <c r="L12" s="34">
        <v>300301</v>
      </c>
      <c r="M12" s="34">
        <v>206675</v>
      </c>
      <c r="N12" s="34">
        <v>485627</v>
      </c>
      <c r="O12" s="34">
        <v>430012</v>
      </c>
      <c r="P12" s="67">
        <f t="shared" si="1"/>
        <v>2050587</v>
      </c>
      <c r="Q12" s="34">
        <v>82453</v>
      </c>
      <c r="R12" s="34">
        <v>113158</v>
      </c>
      <c r="S12" s="34">
        <v>124146</v>
      </c>
      <c r="T12" s="34">
        <v>115364</v>
      </c>
      <c r="U12" s="34">
        <v>242689</v>
      </c>
      <c r="V12" s="34">
        <v>370546</v>
      </c>
      <c r="W12" s="34">
        <v>176396</v>
      </c>
      <c r="X12" s="31">
        <v>336108</v>
      </c>
      <c r="Y12" s="34">
        <v>430012</v>
      </c>
      <c r="Z12" s="36">
        <v>342289</v>
      </c>
      <c r="AA12" s="27">
        <v>147070</v>
      </c>
      <c r="AB12" s="27">
        <v>186998</v>
      </c>
      <c r="AC12" s="27">
        <v>267904</v>
      </c>
      <c r="AD12" s="34">
        <v>272619</v>
      </c>
      <c r="AE12" s="34">
        <v>224564</v>
      </c>
      <c r="AF12" s="34">
        <v>476430</v>
      </c>
      <c r="AG12" s="34">
        <v>75876</v>
      </c>
      <c r="AH12" s="34">
        <v>118435</v>
      </c>
      <c r="AI12" s="34">
        <v>137882</v>
      </c>
      <c r="AJ12" s="34">
        <v>110470</v>
      </c>
      <c r="AK12" s="34">
        <v>238829</v>
      </c>
      <c r="AL12" s="34">
        <v>376470</v>
      </c>
      <c r="AM12" s="34">
        <v>181478</v>
      </c>
      <c r="AN12" s="34">
        <v>350878</v>
      </c>
      <c r="AO12" s="64">
        <v>454116</v>
      </c>
      <c r="AP12" s="36">
        <v>148243</v>
      </c>
      <c r="AQ12" s="27">
        <v>0</v>
      </c>
      <c r="AR12" s="27">
        <v>0</v>
      </c>
      <c r="AS12" s="27">
        <v>0</v>
      </c>
      <c r="AT12" s="29">
        <v>300301</v>
      </c>
      <c r="AU12" s="27">
        <v>206675</v>
      </c>
      <c r="AV12" s="27"/>
      <c r="AW12" s="27"/>
      <c r="AX12" s="27"/>
      <c r="AY12" s="27"/>
      <c r="AZ12" s="29"/>
      <c r="BA12" s="29"/>
      <c r="BB12" s="29"/>
      <c r="BC12" s="29"/>
      <c r="BD12" s="29"/>
      <c r="BE12" s="73">
        <v>454116</v>
      </c>
      <c r="BF12" s="74"/>
      <c r="BG12" s="75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</row>
    <row r="13" spans="1:90" s="77" customFormat="1" ht="12.75">
      <c r="A13" s="84" t="s">
        <v>27</v>
      </c>
      <c r="B13" s="85" t="s">
        <v>28</v>
      </c>
      <c r="C13" s="86">
        <v>7.62</v>
      </c>
      <c r="D13" s="87">
        <f t="shared" si="0"/>
        <v>2379000</v>
      </c>
      <c r="E13" s="87">
        <v>1300000</v>
      </c>
      <c r="F13" s="86">
        <v>1.83</v>
      </c>
      <c r="G13" s="88">
        <v>39.23</v>
      </c>
      <c r="H13" s="89">
        <v>106402</v>
      </c>
      <c r="I13" s="90">
        <v>0</v>
      </c>
      <c r="J13" s="90">
        <v>118981</v>
      </c>
      <c r="K13" s="90">
        <v>174888</v>
      </c>
      <c r="L13" s="94">
        <v>211629</v>
      </c>
      <c r="M13" s="94">
        <v>255342</v>
      </c>
      <c r="N13" s="94">
        <v>307264</v>
      </c>
      <c r="O13" s="94">
        <v>244559</v>
      </c>
      <c r="P13" s="92">
        <f t="shared" si="1"/>
        <v>1419065</v>
      </c>
      <c r="Q13" s="94">
        <v>66583</v>
      </c>
      <c r="R13" s="94">
        <v>130292</v>
      </c>
      <c r="S13" s="94">
        <v>183006</v>
      </c>
      <c r="T13" s="94">
        <v>81241</v>
      </c>
      <c r="U13" s="94">
        <v>172923</v>
      </c>
      <c r="V13" s="94">
        <v>239621</v>
      </c>
      <c r="W13" s="94">
        <v>84656</v>
      </c>
      <c r="X13" s="98">
        <v>176671</v>
      </c>
      <c r="Y13" s="94">
        <v>244559</v>
      </c>
      <c r="Z13" s="89">
        <v>0</v>
      </c>
      <c r="AA13" s="90">
        <v>119889</v>
      </c>
      <c r="AB13" s="90">
        <v>116464</v>
      </c>
      <c r="AC13" s="90">
        <v>251274</v>
      </c>
      <c r="AD13" s="94">
        <v>222669</v>
      </c>
      <c r="AE13" s="94">
        <v>260763</v>
      </c>
      <c r="AF13" s="94">
        <v>317010</v>
      </c>
      <c r="AG13" s="94">
        <v>61679</v>
      </c>
      <c r="AH13" s="94">
        <v>122290</v>
      </c>
      <c r="AI13" s="94">
        <v>177775</v>
      </c>
      <c r="AJ13" s="94">
        <v>83598</v>
      </c>
      <c r="AK13" s="94">
        <v>169774</v>
      </c>
      <c r="AL13" s="94">
        <v>240348</v>
      </c>
      <c r="AM13" s="94">
        <v>93002</v>
      </c>
      <c r="AN13" s="94">
        <v>83092</v>
      </c>
      <c r="AO13" s="100">
        <v>258413</v>
      </c>
      <c r="AP13" s="89">
        <v>106402</v>
      </c>
      <c r="AQ13" s="90">
        <v>147481</v>
      </c>
      <c r="AR13" s="90">
        <v>0</v>
      </c>
      <c r="AS13" s="90">
        <v>0</v>
      </c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99">
        <v>244559</v>
      </c>
      <c r="BF13" s="74"/>
      <c r="BG13" s="75"/>
      <c r="BH13" s="74"/>
      <c r="BI13" s="74"/>
      <c r="BJ13" s="74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</row>
    <row r="14" spans="1:90" s="77" customFormat="1" ht="12.75">
      <c r="A14" s="25" t="s">
        <v>20</v>
      </c>
      <c r="B14" s="26" t="s">
        <v>21</v>
      </c>
      <c r="C14" s="32">
        <v>9.33</v>
      </c>
      <c r="D14" s="29">
        <f t="shared" si="0"/>
        <v>1810000</v>
      </c>
      <c r="E14" s="29">
        <v>1000000</v>
      </c>
      <c r="F14" s="32">
        <v>1.81</v>
      </c>
      <c r="G14" s="28">
        <v>9.25</v>
      </c>
      <c r="H14" s="36">
        <v>52001</v>
      </c>
      <c r="I14" s="27">
        <v>122861</v>
      </c>
      <c r="J14" s="27">
        <v>144307</v>
      </c>
      <c r="K14" s="27">
        <v>152488</v>
      </c>
      <c r="L14" s="34">
        <v>170247</v>
      </c>
      <c r="M14" s="34">
        <v>118044</v>
      </c>
      <c r="N14" s="34">
        <v>240302</v>
      </c>
      <c r="O14" s="34">
        <v>130772</v>
      </c>
      <c r="P14" s="67">
        <f t="shared" si="1"/>
        <v>1131022</v>
      </c>
      <c r="Q14" s="34">
        <v>30286</v>
      </c>
      <c r="R14" s="34">
        <v>37797</v>
      </c>
      <c r="S14" s="34">
        <v>55833</v>
      </c>
      <c r="T14" s="34">
        <v>60676</v>
      </c>
      <c r="U14" s="34">
        <v>120577</v>
      </c>
      <c r="V14" s="34">
        <v>178071</v>
      </c>
      <c r="W14" s="34">
        <v>60854</v>
      </c>
      <c r="X14" s="31">
        <v>114233</v>
      </c>
      <c r="Y14" s="34">
        <v>130772</v>
      </c>
      <c r="Z14" s="36">
        <v>43557</v>
      </c>
      <c r="AA14" s="27">
        <v>128512</v>
      </c>
      <c r="AB14" s="27">
        <v>147127</v>
      </c>
      <c r="AC14" s="27">
        <v>162586</v>
      </c>
      <c r="AD14" s="34">
        <v>168325</v>
      </c>
      <c r="AE14" s="34">
        <v>124277</v>
      </c>
      <c r="AF14" s="34">
        <v>250041</v>
      </c>
      <c r="AG14" s="34">
        <v>33090</v>
      </c>
      <c r="AH14" s="34">
        <v>42148</v>
      </c>
      <c r="AI14" s="34">
        <v>62092</v>
      </c>
      <c r="AJ14" s="34">
        <v>60961</v>
      </c>
      <c r="AK14" s="34">
        <v>122734</v>
      </c>
      <c r="AL14" s="34">
        <v>185151</v>
      </c>
      <c r="AM14" s="34">
        <v>62892</v>
      </c>
      <c r="AN14" s="34">
        <v>118436</v>
      </c>
      <c r="AO14" s="64">
        <v>136348</v>
      </c>
      <c r="AP14" s="36">
        <v>60662</v>
      </c>
      <c r="AQ14" s="27">
        <v>121211</v>
      </c>
      <c r="AR14" s="27">
        <v>152501</v>
      </c>
      <c r="AS14" s="27">
        <v>152448</v>
      </c>
      <c r="AT14" s="31">
        <v>170247</v>
      </c>
      <c r="AU14" s="27">
        <v>117617</v>
      </c>
      <c r="AV14" s="27">
        <v>240302</v>
      </c>
      <c r="AW14" s="27"/>
      <c r="AX14" s="27"/>
      <c r="AY14" s="81"/>
      <c r="AZ14" s="79"/>
      <c r="BA14" s="79"/>
      <c r="BB14" s="79"/>
      <c r="BC14" s="79"/>
      <c r="BD14" s="79"/>
      <c r="BE14" s="80"/>
      <c r="BF14" s="74"/>
      <c r="BG14" s="75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</row>
    <row r="15" spans="1:90" s="77" customFormat="1" ht="12.75">
      <c r="A15" s="84" t="s">
        <v>8</v>
      </c>
      <c r="B15" s="85" t="s">
        <v>9</v>
      </c>
      <c r="C15" s="86">
        <v>8.26</v>
      </c>
      <c r="D15" s="87">
        <f t="shared" si="0"/>
        <v>1512000</v>
      </c>
      <c r="E15" s="87">
        <v>900000</v>
      </c>
      <c r="F15" s="86">
        <v>1.68</v>
      </c>
      <c r="G15" s="88">
        <v>51.88</v>
      </c>
      <c r="H15" s="89">
        <v>146351</v>
      </c>
      <c r="I15" s="90">
        <v>221337</v>
      </c>
      <c r="J15" s="90">
        <v>246529</v>
      </c>
      <c r="K15" s="90">
        <v>301281</v>
      </c>
      <c r="L15" s="94">
        <v>259962</v>
      </c>
      <c r="M15" s="94">
        <v>216090</v>
      </c>
      <c r="N15" s="94">
        <v>190392</v>
      </c>
      <c r="O15" s="94">
        <v>160887</v>
      </c>
      <c r="P15" s="92">
        <f t="shared" si="1"/>
        <v>1742829</v>
      </c>
      <c r="Q15" s="94">
        <v>48041</v>
      </c>
      <c r="R15" s="94">
        <v>103491</v>
      </c>
      <c r="S15" s="94">
        <v>164061</v>
      </c>
      <c r="T15" s="94">
        <v>50072</v>
      </c>
      <c r="U15" s="94">
        <v>104437</v>
      </c>
      <c r="V15" s="94">
        <v>154321</v>
      </c>
      <c r="W15" s="94">
        <v>45008</v>
      </c>
      <c r="X15" s="98">
        <v>100312</v>
      </c>
      <c r="Y15" s="94">
        <v>160887</v>
      </c>
      <c r="Z15" s="89">
        <v>144667</v>
      </c>
      <c r="AA15" s="90">
        <v>230943</v>
      </c>
      <c r="AB15" s="90">
        <v>237336</v>
      </c>
      <c r="AC15" s="90">
        <v>305791</v>
      </c>
      <c r="AD15" s="90">
        <v>262095</v>
      </c>
      <c r="AE15" s="90">
        <v>221817</v>
      </c>
      <c r="AF15" s="90">
        <v>180103</v>
      </c>
      <c r="AG15" s="90">
        <v>49077</v>
      </c>
      <c r="AH15" s="90">
        <v>102733</v>
      </c>
      <c r="AI15" s="90">
        <v>170335</v>
      </c>
      <c r="AJ15" s="90">
        <v>50564</v>
      </c>
      <c r="AK15" s="90">
        <v>96719</v>
      </c>
      <c r="AL15" s="90">
        <v>144878</v>
      </c>
      <c r="AM15" s="90">
        <v>40287</v>
      </c>
      <c r="AN15" s="90">
        <v>96285</v>
      </c>
      <c r="AO15" s="89">
        <v>158860</v>
      </c>
      <c r="AP15" s="89">
        <v>263387</v>
      </c>
      <c r="AQ15" s="90">
        <v>221337</v>
      </c>
      <c r="AR15" s="90">
        <v>246529</v>
      </c>
      <c r="AS15" s="90">
        <v>301281</v>
      </c>
      <c r="AT15" s="87"/>
      <c r="AU15" s="87">
        <v>271512</v>
      </c>
      <c r="AV15" s="87"/>
      <c r="AW15" s="87"/>
      <c r="AX15" s="87"/>
      <c r="AY15" s="87"/>
      <c r="AZ15" s="87"/>
      <c r="BA15" s="87"/>
      <c r="BB15" s="87"/>
      <c r="BC15" s="87"/>
      <c r="BD15" s="87"/>
      <c r="BE15" s="99"/>
      <c r="BF15" s="74"/>
      <c r="BG15" s="75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</row>
    <row r="16" spans="1:90" s="77" customFormat="1" ht="12.75">
      <c r="A16" s="25" t="s">
        <v>4</v>
      </c>
      <c r="B16" s="26" t="s">
        <v>5</v>
      </c>
      <c r="C16" s="32">
        <v>8.27</v>
      </c>
      <c r="D16" s="29">
        <f t="shared" si="0"/>
        <v>1440000</v>
      </c>
      <c r="E16" s="29">
        <v>900000</v>
      </c>
      <c r="F16" s="32">
        <v>1.6</v>
      </c>
      <c r="G16" s="28">
        <v>18.89</v>
      </c>
      <c r="H16" s="36">
        <v>0</v>
      </c>
      <c r="I16" s="27">
        <v>84979</v>
      </c>
      <c r="J16" s="27">
        <v>136242</v>
      </c>
      <c r="K16" s="27">
        <v>105279</v>
      </c>
      <c r="L16" s="34">
        <v>134044</v>
      </c>
      <c r="M16" s="34">
        <v>160155</v>
      </c>
      <c r="N16" s="34">
        <v>195835</v>
      </c>
      <c r="O16" s="34">
        <v>151687</v>
      </c>
      <c r="P16" s="67">
        <f t="shared" si="1"/>
        <v>968221</v>
      </c>
      <c r="Q16" s="34">
        <v>41209</v>
      </c>
      <c r="R16" s="34">
        <v>70924</v>
      </c>
      <c r="S16" s="34">
        <v>109961</v>
      </c>
      <c r="T16" s="34">
        <v>39181</v>
      </c>
      <c r="U16" s="34">
        <v>86009</v>
      </c>
      <c r="V16" s="34">
        <v>149154</v>
      </c>
      <c r="W16" s="34">
        <v>53710</v>
      </c>
      <c r="X16" s="31">
        <v>100090</v>
      </c>
      <c r="Y16" s="34">
        <v>151687</v>
      </c>
      <c r="Z16" s="82">
        <v>0</v>
      </c>
      <c r="AA16" s="83">
        <v>0</v>
      </c>
      <c r="AB16" s="83">
        <v>0</v>
      </c>
      <c r="AC16" s="83">
        <v>0</v>
      </c>
      <c r="AD16" s="27">
        <v>0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36"/>
      <c r="AP16" s="36">
        <v>0</v>
      </c>
      <c r="AQ16" s="27">
        <v>84979</v>
      </c>
      <c r="AR16" s="27">
        <v>136242</v>
      </c>
      <c r="AS16" s="27">
        <v>105279</v>
      </c>
      <c r="AT16" s="31">
        <v>134044</v>
      </c>
      <c r="AU16" s="34">
        <v>223531</v>
      </c>
      <c r="AV16" s="34">
        <v>274614</v>
      </c>
      <c r="AW16" s="34"/>
      <c r="AX16" s="34"/>
      <c r="AY16" s="34"/>
      <c r="AZ16" s="31"/>
      <c r="BA16" s="31"/>
      <c r="BB16" s="31"/>
      <c r="BC16" s="31"/>
      <c r="BD16" s="31"/>
      <c r="BE16" s="78"/>
      <c r="BF16" s="74"/>
      <c r="BG16" s="75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</row>
    <row r="17" spans="1:62" s="77" customFormat="1" ht="12.75">
      <c r="A17" s="84" t="s">
        <v>40</v>
      </c>
      <c r="B17" s="85" t="s">
        <v>26</v>
      </c>
      <c r="C17" s="86">
        <v>23.15</v>
      </c>
      <c r="D17" s="87">
        <f t="shared" si="0"/>
        <v>912000</v>
      </c>
      <c r="E17" s="87">
        <v>160000</v>
      </c>
      <c r="F17" s="86">
        <v>5.7</v>
      </c>
      <c r="G17" s="88">
        <v>0.91</v>
      </c>
      <c r="H17" s="89">
        <v>156149</v>
      </c>
      <c r="I17" s="90">
        <v>43088</v>
      </c>
      <c r="J17" s="90">
        <v>36679</v>
      </c>
      <c r="K17" s="90">
        <v>25579</v>
      </c>
      <c r="L17" s="90">
        <v>21121</v>
      </c>
      <c r="M17" s="90">
        <v>23761</v>
      </c>
      <c r="N17" s="90">
        <v>43630</v>
      </c>
      <c r="O17" s="90">
        <v>29620</v>
      </c>
      <c r="P17" s="92">
        <f t="shared" si="1"/>
        <v>379627</v>
      </c>
      <c r="Q17" s="90">
        <v>878</v>
      </c>
      <c r="R17" s="90">
        <v>4754</v>
      </c>
      <c r="S17" s="90">
        <v>13115</v>
      </c>
      <c r="T17" s="90">
        <v>10387</v>
      </c>
      <c r="U17" s="90">
        <v>22626</v>
      </c>
      <c r="V17" s="90">
        <v>33580</v>
      </c>
      <c r="W17" s="90">
        <v>10894</v>
      </c>
      <c r="X17" s="87">
        <v>176671</v>
      </c>
      <c r="Y17" s="90">
        <v>29620</v>
      </c>
      <c r="Z17" s="89">
        <v>156072</v>
      </c>
      <c r="AA17" s="90">
        <v>43336</v>
      </c>
      <c r="AB17" s="90">
        <v>37481</v>
      </c>
      <c r="AC17" s="90">
        <v>25255</v>
      </c>
      <c r="AD17" s="101">
        <v>20526</v>
      </c>
      <c r="AE17" s="101">
        <v>24506</v>
      </c>
      <c r="AF17" s="101">
        <v>317010</v>
      </c>
      <c r="AG17" s="101">
        <v>785</v>
      </c>
      <c r="AH17" s="101">
        <v>4582</v>
      </c>
      <c r="AI17" s="101">
        <v>13416</v>
      </c>
      <c r="AJ17" s="101">
        <v>10382</v>
      </c>
      <c r="AK17" s="101">
        <v>22641</v>
      </c>
      <c r="AL17" s="101">
        <v>33421</v>
      </c>
      <c r="AM17" s="101">
        <v>93002</v>
      </c>
      <c r="AN17" s="101">
        <v>174592</v>
      </c>
      <c r="AO17" s="102">
        <v>33421</v>
      </c>
      <c r="AP17" s="89">
        <v>148243</v>
      </c>
      <c r="AQ17" s="90">
        <v>43088</v>
      </c>
      <c r="AR17" s="90">
        <v>36679</v>
      </c>
      <c r="AS17" s="90">
        <v>25579</v>
      </c>
      <c r="AT17" s="98">
        <v>21121</v>
      </c>
      <c r="AU17" s="98">
        <v>24134</v>
      </c>
      <c r="AV17" s="98">
        <v>43630</v>
      </c>
      <c r="AW17" s="98"/>
      <c r="AX17" s="98"/>
      <c r="AY17" s="98"/>
      <c r="AZ17" s="98"/>
      <c r="BA17" s="98"/>
      <c r="BB17" s="98"/>
      <c r="BC17" s="98"/>
      <c r="BD17" s="98"/>
      <c r="BE17" s="103"/>
      <c r="BF17" s="74"/>
      <c r="BG17" s="75"/>
      <c r="BH17" s="74"/>
      <c r="BI17" s="74"/>
      <c r="BJ17" s="74"/>
    </row>
    <row r="18" spans="1:62" s="77" customFormat="1" ht="12.75">
      <c r="A18" s="25" t="s">
        <v>6</v>
      </c>
      <c r="B18" s="26" t="s">
        <v>7</v>
      </c>
      <c r="C18" s="32">
        <v>15.43</v>
      </c>
      <c r="D18" s="29">
        <f t="shared" si="0"/>
        <v>903000</v>
      </c>
      <c r="E18" s="29">
        <v>420000</v>
      </c>
      <c r="F18" s="32">
        <v>2.15</v>
      </c>
      <c r="G18" s="28">
        <v>0.75</v>
      </c>
      <c r="H18" s="36">
        <v>29654</v>
      </c>
      <c r="I18" s="27">
        <v>63320</v>
      </c>
      <c r="J18" s="27">
        <v>53016</v>
      </c>
      <c r="K18" s="27">
        <v>61544</v>
      </c>
      <c r="L18" s="27">
        <v>27723</v>
      </c>
      <c r="M18" s="27">
        <v>28263</v>
      </c>
      <c r="N18" s="27">
        <v>68148</v>
      </c>
      <c r="O18" s="27">
        <v>46136</v>
      </c>
      <c r="P18" s="67">
        <f t="shared" si="1"/>
        <v>377804</v>
      </c>
      <c r="Q18" s="27">
        <v>4091</v>
      </c>
      <c r="R18" s="27">
        <v>7114</v>
      </c>
      <c r="S18" s="27">
        <v>11424</v>
      </c>
      <c r="T18" s="27">
        <v>21047</v>
      </c>
      <c r="U18" s="27">
        <v>42227</v>
      </c>
      <c r="V18" s="27">
        <v>57396</v>
      </c>
      <c r="W18" s="27">
        <v>24800</v>
      </c>
      <c r="X18" s="29">
        <v>48420</v>
      </c>
      <c r="Y18" s="27">
        <v>46136</v>
      </c>
      <c r="Z18" s="36">
        <v>29061</v>
      </c>
      <c r="AA18" s="27">
        <v>69377</v>
      </c>
      <c r="AB18" s="27">
        <v>41775</v>
      </c>
      <c r="AC18" s="27">
        <v>65437</v>
      </c>
      <c r="AD18" s="27">
        <v>32017</v>
      </c>
      <c r="AE18" s="27">
        <v>30352</v>
      </c>
      <c r="AF18" s="27">
        <v>70994</v>
      </c>
      <c r="AG18" s="27">
        <v>5576</v>
      </c>
      <c r="AH18" s="27">
        <v>9181</v>
      </c>
      <c r="AI18" s="27">
        <v>14236</v>
      </c>
      <c r="AJ18" s="27">
        <v>23805</v>
      </c>
      <c r="AK18" s="27">
        <v>46500</v>
      </c>
      <c r="AL18" s="27">
        <v>61331</v>
      </c>
      <c r="AM18" s="27">
        <v>25128</v>
      </c>
      <c r="AN18" s="27">
        <v>48124</v>
      </c>
      <c r="AO18" s="71">
        <v>45486</v>
      </c>
      <c r="AP18" s="36">
        <v>29654</v>
      </c>
      <c r="AQ18" s="27">
        <v>0</v>
      </c>
      <c r="AR18" s="27">
        <v>53016</v>
      </c>
      <c r="AS18" s="27">
        <v>61538</v>
      </c>
      <c r="AT18" s="31">
        <v>27723</v>
      </c>
      <c r="AU18" s="27">
        <v>28314</v>
      </c>
      <c r="AV18" s="27"/>
      <c r="AW18" s="27"/>
      <c r="AX18" s="27"/>
      <c r="AY18" s="81"/>
      <c r="AZ18" s="79"/>
      <c r="BA18" s="79"/>
      <c r="BB18" s="79"/>
      <c r="BC18" s="79"/>
      <c r="BD18" s="79"/>
      <c r="BE18" s="73"/>
      <c r="BF18" s="74"/>
      <c r="BG18" s="75"/>
      <c r="BH18" s="74"/>
      <c r="BI18" s="74"/>
      <c r="BJ18" s="74"/>
    </row>
    <row r="19" spans="1:67" ht="13.5" thickBot="1">
      <c r="A19" s="104" t="s">
        <v>24</v>
      </c>
      <c r="B19" s="105" t="s">
        <v>25</v>
      </c>
      <c r="C19" s="106">
        <v>9.01</v>
      </c>
      <c r="D19" s="107">
        <f t="shared" si="0"/>
        <v>541800</v>
      </c>
      <c r="E19" s="108">
        <v>420000</v>
      </c>
      <c r="F19" s="106">
        <v>1.29</v>
      </c>
      <c r="G19" s="109">
        <v>24.32</v>
      </c>
      <c r="H19" s="110">
        <v>15068</v>
      </c>
      <c r="I19" s="107">
        <v>42457</v>
      </c>
      <c r="J19" s="107">
        <v>12579</v>
      </c>
      <c r="K19" s="107">
        <v>13064</v>
      </c>
      <c r="L19" s="111">
        <v>14232</v>
      </c>
      <c r="M19" s="111">
        <v>22018</v>
      </c>
      <c r="N19" s="111">
        <v>26824</v>
      </c>
      <c r="O19" s="111">
        <v>50221</v>
      </c>
      <c r="P19" s="112">
        <f t="shared" si="1"/>
        <v>196463</v>
      </c>
      <c r="Q19" s="111">
        <v>3793</v>
      </c>
      <c r="R19" s="111">
        <v>10117</v>
      </c>
      <c r="S19" s="111">
        <v>14979</v>
      </c>
      <c r="T19" s="111">
        <v>11555</v>
      </c>
      <c r="U19" s="111">
        <v>16780</v>
      </c>
      <c r="V19" s="111">
        <v>16471</v>
      </c>
      <c r="W19" s="111">
        <v>6493</v>
      </c>
      <c r="X19" s="113">
        <v>7403</v>
      </c>
      <c r="Y19" s="111">
        <v>50221</v>
      </c>
      <c r="Z19" s="110">
        <v>14913</v>
      </c>
      <c r="AA19" s="107">
        <v>41943</v>
      </c>
      <c r="AB19" s="107">
        <v>5266</v>
      </c>
      <c r="AC19" s="107">
        <v>16159</v>
      </c>
      <c r="AD19" s="111">
        <v>20042</v>
      </c>
      <c r="AE19" s="111">
        <v>24646</v>
      </c>
      <c r="AF19" s="111">
        <v>26058</v>
      </c>
      <c r="AG19" s="111">
        <v>5565</v>
      </c>
      <c r="AH19" s="111">
        <v>121149</v>
      </c>
      <c r="AI19" s="111">
        <v>17540</v>
      </c>
      <c r="AJ19" s="111">
        <v>12168</v>
      </c>
      <c r="AK19" s="111">
        <v>15390</v>
      </c>
      <c r="AL19" s="111">
        <v>15363</v>
      </c>
      <c r="AM19" s="111">
        <v>7103</v>
      </c>
      <c r="AN19" s="111">
        <v>8617</v>
      </c>
      <c r="AO19" s="114">
        <v>51396</v>
      </c>
      <c r="AP19" s="110">
        <v>15068</v>
      </c>
      <c r="AQ19" s="107">
        <v>42457</v>
      </c>
      <c r="AR19" s="107">
        <v>12579</v>
      </c>
      <c r="AS19" s="107">
        <v>13064</v>
      </c>
      <c r="AT19" s="113">
        <v>14232</v>
      </c>
      <c r="AU19" s="108">
        <v>22018</v>
      </c>
      <c r="AV19" s="108">
        <v>26824</v>
      </c>
      <c r="AW19" s="108"/>
      <c r="AX19" s="108"/>
      <c r="AY19" s="115"/>
      <c r="AZ19" s="115"/>
      <c r="BA19" s="115"/>
      <c r="BB19" s="115"/>
      <c r="BC19" s="115"/>
      <c r="BD19" s="115"/>
      <c r="BE19" s="116">
        <v>51396</v>
      </c>
      <c r="BF19" s="8"/>
      <c r="BG19" s="9"/>
      <c r="BH19" s="8"/>
      <c r="BI19" s="8"/>
      <c r="BJ19" s="8"/>
      <c r="BO19"/>
    </row>
    <row r="20" spans="1:50" ht="12.75">
      <c r="A20" s="12"/>
      <c r="B20" s="13"/>
      <c r="C20" s="14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16"/>
      <c r="AG20" s="16"/>
      <c r="AH20" s="16"/>
      <c r="AI20" s="16"/>
      <c r="AJ20" s="16"/>
      <c r="AK20" s="16"/>
      <c r="AL20" s="17"/>
      <c r="AM20" s="17"/>
      <c r="AN20" s="17"/>
      <c r="AO20" s="17"/>
      <c r="AP20" s="17"/>
      <c r="AQ20" s="17"/>
      <c r="AR20" s="18"/>
      <c r="AS20" s="17"/>
      <c r="AT20" s="19"/>
      <c r="AU20" s="17"/>
      <c r="AV20" s="17"/>
      <c r="AW20" s="17"/>
      <c r="AX20" s="17"/>
    </row>
    <row r="21" spans="3:50" ht="12.75">
      <c r="C21" s="117"/>
      <c r="D21" s="17"/>
      <c r="E21" s="17"/>
      <c r="F21" s="17"/>
      <c r="G21" s="17"/>
      <c r="H21" s="17"/>
      <c r="I21" s="17"/>
      <c r="J21" s="17"/>
      <c r="K21" s="17"/>
      <c r="L21" s="17"/>
      <c r="M21" s="1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8"/>
      <c r="AS21" s="17"/>
      <c r="AT21" s="17"/>
      <c r="AU21" s="17"/>
      <c r="AV21" s="17"/>
      <c r="AW21" s="17"/>
      <c r="AX21" s="17"/>
    </row>
    <row r="22" spans="3:50" ht="12.75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8"/>
      <c r="AS22" s="17"/>
      <c r="AT22" s="17"/>
      <c r="AU22" s="17"/>
      <c r="AV22" s="17"/>
      <c r="AW22" s="17"/>
      <c r="AX22" s="17"/>
    </row>
  </sheetData>
  <sheetProtection/>
  <mergeCells count="5">
    <mergeCell ref="AP2:BB2"/>
    <mergeCell ref="AO1:BS1"/>
    <mergeCell ref="A1:B2"/>
    <mergeCell ref="H2:X2"/>
    <mergeCell ref="Z2:AO2"/>
  </mergeCells>
  <hyperlinks>
    <hyperlink ref="B5" r:id="rId1" display="http://www.kap.gov.tr/yay/Sirket/sirket.aspx?sirketId=837"/>
    <hyperlink ref="B16" r:id="rId2" display="http://www.kap.gov.tr/yay/Sirket/sirket.aspx?sirketId=1467"/>
    <hyperlink ref="B18" r:id="rId3" display="http://www.kap.gov.tr/yay/Sirket/sirket.aspx?sirketId=852"/>
    <hyperlink ref="B15" r:id="rId4" display="http://www.kap.gov.tr/yay/Sirket/sirket.aspx?sirketId=1423"/>
    <hyperlink ref="B11" r:id="rId5" display="http://www.kap.gov.tr/yay/Sirket/sirket.aspx?sirketId=1394"/>
    <hyperlink ref="B10" r:id="rId6" display="http://www.kap.gov.tr/yay/Sirket/sirket.aspx?sirketId=955"/>
    <hyperlink ref="B4" r:id="rId7" display="http://www.kap.gov.tr/yay/Sirket/sirket.aspx?sirketId=1081"/>
    <hyperlink ref="B8" r:id="rId8" display="http://www.kap.gov.tr/yay/Sirket/sirket.aspx?sirketId=1455"/>
    <hyperlink ref="B6" r:id="rId9" display="http://www.kap.gov.tr/yay/Sirket/sirket.aspx?sirketId=1083"/>
    <hyperlink ref="B14" r:id="rId10" display="http://www.kap.gov.tr/yay/Sirket/sirket.aspx?sirketId=1078"/>
    <hyperlink ref="B12" r:id="rId11" display="http://www.kap.gov.tr/yay/Sirket/sirket.aspx?sirketId=1106"/>
    <hyperlink ref="B19" r:id="rId12" display="http://www.kap.gov.tr/yay/Sirket/sirket.aspx?sirketId=1093"/>
    <hyperlink ref="B17" r:id="rId13" display="http://www.kap.gov.tr/yay/Sirket/sirket.aspx?sirketId=1085"/>
    <hyperlink ref="B13" r:id="rId14" display="http://www.kap.gov.tr/yay/Sirket/sirket.aspx?sirketId=1086"/>
    <hyperlink ref="B9" r:id="rId15" display="http://www.kap.gov.tr/yay/Sirket/sirket.aspx?sirketId=1410"/>
    <hyperlink ref="B7" r:id="rId16" display="http://www.kap.gov.tr/yay/Sirket/sirket.aspx?sirketId=1128"/>
  </hyperlinks>
  <printOptions horizontalCentered="1"/>
  <pageMargins left="0" right="0" top="0" bottom="0" header="0" footer="0"/>
  <pageSetup horizontalDpi="600" verticalDpi="600" orientation="landscape" paperSize="9" scale="75" r:id="rId18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Dente</dc:creator>
  <cp:keywords/>
  <dc:description/>
  <cp:lastModifiedBy>Dente</cp:lastModifiedBy>
  <cp:lastPrinted>2013-12-12T14:45:59Z</cp:lastPrinted>
  <dcterms:created xsi:type="dcterms:W3CDTF">2010-05-17T09:12:39Z</dcterms:created>
  <dcterms:modified xsi:type="dcterms:W3CDTF">2014-01-02T10:02:46Z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